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30"/>
  </bookViews>
  <sheets>
    <sheet name="Page 1" sheetId="1" r:id="rId1"/>
  </sheets>
  <definedNames>
    <definedName name="_xlnm.Print_Area" localSheetId="0">'Page 1'!$A$1:$O$235</definedName>
  </definedNames>
  <calcPr calcId="144525"/>
</workbook>
</file>

<file path=xl/sharedStrings.xml><?xml version="1.0" encoding="utf-8"?>
<sst xmlns="http://schemas.openxmlformats.org/spreadsheetml/2006/main" count="595" uniqueCount="152">
  <si>
    <t>МЕНЮ - РАСКЛАДКА 
ДЛЯ ОРГАНИЗАЦИИ ГОРЯЧЕГО ПИТАНИЯ ОБУЧАЮЩИХСЯ 1-4 КЛАССОВ,  
относящихся к льготной категории, утвержденной постановлением администрации города Ставрополя от 29.04.2021 № 914
на период с 01.09.2023 по 29.11.2023 – с 02.04.2024 по 31.05.2024
2023/2024 учебного года</t>
  </si>
  <si>
    <t>ПОНЕДЕЛЬНИК 1 день</t>
  </si>
  <si>
    <t>№ п/п</t>
  </si>
  <si>
    <t>Наименование блюда</t>
  </si>
  <si>
    <t>Вес блюда</t>
  </si>
  <si>
    <t>Пищевые вещества</t>
  </si>
  <si>
    <t>Энергети-ческая ценность, ккал</t>
  </si>
  <si>
    <t>№ рецептуры</t>
  </si>
  <si>
    <t>Витамины</t>
  </si>
  <si>
    <t>Минеральные вещества</t>
  </si>
  <si>
    <t>Белки, г</t>
  </si>
  <si>
    <t>Жиры, г</t>
  </si>
  <si>
    <t>Углеводы, г</t>
  </si>
  <si>
    <t>В1, мг</t>
  </si>
  <si>
    <t>С, мг</t>
  </si>
  <si>
    <t>А, мг</t>
  </si>
  <si>
    <t>Mg, мг</t>
  </si>
  <si>
    <t>Са, мг</t>
  </si>
  <si>
    <t>Р, мг</t>
  </si>
  <si>
    <t>Fе, мг</t>
  </si>
  <si>
    <t>Обед</t>
  </si>
  <si>
    <t>ОВОЩИ НАТУРАЛЬНЫЕ СВЕЖИЕ (помидоры)</t>
  </si>
  <si>
    <t>1/60</t>
  </si>
  <si>
    <t>№ 71 2015г.</t>
  </si>
  <si>
    <t>СУП КАРТОФЕЛЬНЫЙ С БОБОВЫМИ</t>
  </si>
  <si>
    <t>1/250</t>
  </si>
  <si>
    <t>№ 102 2015г.</t>
  </si>
  <si>
    <t>БИТОЧКИ  ИЗ ГОВЯДИНЫ с маслом сливочным "Крестьянским" 72,5%</t>
  </si>
  <si>
    <t>1/90/9</t>
  </si>
  <si>
    <t>№ 268 2015г.</t>
  </si>
  <si>
    <t>МАКАРОННЫЕ ИЗДЕЛИЯ ОТВАРНЫЕ с маслом сливочным "Крестьянским" 72,5%</t>
  </si>
  <si>
    <t>1/180</t>
  </si>
  <si>
    <t>№ 309 2015г.</t>
  </si>
  <si>
    <t>КОМПОТ из смеси сухофруктов</t>
  </si>
  <si>
    <t>1/200</t>
  </si>
  <si>
    <t>№ 349 2015г.</t>
  </si>
  <si>
    <t>ХЛЕБ ПШЕНИЧНЫЙ</t>
  </si>
  <si>
    <t>1/50</t>
  </si>
  <si>
    <t>ХЛЕБ РЖАНОЙ</t>
  </si>
  <si>
    <t>Итого за прием пищи:</t>
  </si>
  <si>
    <t>ПОЛДНИК (уплотненный)</t>
  </si>
  <si>
    <t>ЗАПЕКАНКА РИСОВАЯ С ТВОРОГОМ и молоком сгущенным</t>
  </si>
  <si>
    <t>1/200/80</t>
  </si>
  <si>
    <t>№ 188 2015г</t>
  </si>
  <si>
    <t>КАКАО С МОЛОКОМ</t>
  </si>
  <si>
    <t>№ 382 2015г</t>
  </si>
  <si>
    <t>МАСЛО  СЛИВОЧНОЕ "Крестьянское" 72,5%</t>
  </si>
  <si>
    <t>1/10</t>
  </si>
  <si>
    <t>№ 14 2015г</t>
  </si>
  <si>
    <t>Всего за день:</t>
  </si>
  <si>
    <t>ВТОРНИК  1 НЕДЕЛЯ</t>
  </si>
  <si>
    <t>ОВОЩИ НАТУРАЛЬНЫЕ СВЕЖИЕ (огурцы)</t>
  </si>
  <si>
    <t>БОРЩ С КАПУСТОЙ И КАРТОФЕЛЕМ со сметаной</t>
  </si>
  <si>
    <t>1/250/10</t>
  </si>
  <si>
    <t>№ 82 2015г.</t>
  </si>
  <si>
    <t>РЫБА  МИНТАЙ ПРИПУЩЕННАЯ С МАСЛОМ СЛИВОЧНЫМ "Крестьянским" 72,5%</t>
  </si>
  <si>
    <t>№ 227 2015г.</t>
  </si>
  <si>
    <t>КАРТОФЕЛЬ ОТВАРНОЙ с маслом сливочным "Крестьянским" 72,5%</t>
  </si>
  <si>
    <t>№ 310 2015г.</t>
  </si>
  <si>
    <t>НАПИТОК ИЗ ПЛОДОВ ШИПОВНИКА</t>
  </si>
  <si>
    <t>№ 388 2015г.</t>
  </si>
  <si>
    <t>МАКАРОНЫ ОТВАРНЫЕ С СЫРОМ с маслом сливочным "Крестьянским" 72,5%</t>
  </si>
  <si>
    <t>1/197/8/32</t>
  </si>
  <si>
    <t>№ 204 2015г.</t>
  </si>
  <si>
    <t>ЧАЙ С ЛИМОНОМ*</t>
  </si>
  <si>
    <t>1/200/15/7</t>
  </si>
  <si>
    <t>№ 377 2015г</t>
  </si>
  <si>
    <t>1</t>
  </si>
  <si>
    <t>СРЕДА 1 неделя</t>
  </si>
  <si>
    <t>СУП КАРТОФЕЛЬНЫЙ с крупой рисовой</t>
  </si>
  <si>
    <t>№ 101 2015г.</t>
  </si>
  <si>
    <t>КОТЛЕТЫ ИЗ МЯСА ГОВЯДИНЫ с соусом сметанным с томатом</t>
  </si>
  <si>
    <t>1/90/50</t>
  </si>
  <si>
    <t>№ 268, 331 2015г.</t>
  </si>
  <si>
    <t>КАША ГРЕЧНЕВАЯ РАССЫПЧАТАЯ с маслом сливочным "Крестьянским" 72,5%</t>
  </si>
  <si>
    <t>№ 302 2015г.</t>
  </si>
  <si>
    <t>Кисель из яблок сушеных</t>
  </si>
  <si>
    <t>№ 354 2015г.</t>
  </si>
  <si>
    <t>КАША ЖИДКАЯ МОЛОЧНАЯ ИЗ ОВСЯНОЙ КРУПЫ</t>
  </si>
  <si>
    <t>1/200/10</t>
  </si>
  <si>
    <t>№ 182 2015г</t>
  </si>
  <si>
    <t>КОФЕЙНЫЙ НАПИТОК С МОЛОКОМ</t>
  </si>
  <si>
    <t>№ 379 2015г</t>
  </si>
  <si>
    <t>ЧЕТВЕРГ 1 неделя</t>
  </si>
  <si>
    <t>ЩИ ИЗ СВЕЖЕЙ КАПУСТЫ с картофелем</t>
  </si>
  <si>
    <t>№ 88 2015г.</t>
  </si>
  <si>
    <t>ПЛОВ ИЗ ПТИЦЫ</t>
  </si>
  <si>
    <t>1/90/270</t>
  </si>
  <si>
    <t>№ 291 2015г.</t>
  </si>
  <si>
    <t xml:space="preserve">Компот из смеси сухофруктов </t>
  </si>
  <si>
    <t>ОМЛЕТ с жареным картофелем и маслом сливочным</t>
  </si>
  <si>
    <t>1/180/10</t>
  </si>
  <si>
    <t>№ 213 2015г</t>
  </si>
  <si>
    <t>2</t>
  </si>
  <si>
    <t>ПЯТНИЦА 1 НЕДЕЛЯ</t>
  </si>
  <si>
    <t>СУП С МАКАРОННЫМИ ИЗДЕЛИЯМИ  и картофелем</t>
  </si>
  <si>
    <t>№ 112 2015г.</t>
  </si>
  <si>
    <t>ЗРАЗЫ рубленые из мяса говядины с маслом сливочным "Крестьянским" 72,5%</t>
  </si>
  <si>
    <t>1/90/5</t>
  </si>
  <si>
    <t>№ 274 2015г.</t>
  </si>
  <si>
    <t>КАРТОФЕЛЬНОЕ ПЮРЕ с маслом сливочным "Крестьянским" 72,5%</t>
  </si>
  <si>
    <t>№ 312 2015г.</t>
  </si>
  <si>
    <t>ВАРЕНИКИ ЛЕНИВЫЕ отварные с молоком сгущенным</t>
  </si>
  <si>
    <t>1/200/40</t>
  </si>
  <si>
    <t>№ 218 2015г.</t>
  </si>
  <si>
    <t>№ 377 2015г.</t>
  </si>
  <si>
    <t>ПОНЕДЕЛЬНИК 2 неделя</t>
  </si>
  <si>
    <t>СУП ИЗ ОВОЩЕЙ со сметаной</t>
  </si>
  <si>
    <t>№ 99 2015г.</t>
  </si>
  <si>
    <t>ТЕФТЕЛИ из мяса говядины с соусом сметанным с томатом</t>
  </si>
  <si>
    <t>1/90/70</t>
  </si>
  <si>
    <t>№ 278/331 2015г.</t>
  </si>
  <si>
    <t>КАША ГРЕЧНЕВАЯ РАССЫПЧАТАЯ с маслом сливочным</t>
  </si>
  <si>
    <t>Компот из смеси сухофруктов</t>
  </si>
  <si>
    <t>№ 379 2015г.</t>
  </si>
  <si>
    <t>3</t>
  </si>
  <si>
    <t>ВТОРНИК 2 НЕДЕЛЯ</t>
  </si>
  <si>
    <t xml:space="preserve">РАССОЛЬНИК ЛЕНИНГРАДСКИЙ </t>
  </si>
  <si>
    <t>№ 96 2015г.</t>
  </si>
  <si>
    <t>ТЕФТЕЛИ рыбные из минтая с соусом сметанным с томатом</t>
  </si>
  <si>
    <t>№ 239/331 2015г.</t>
  </si>
  <si>
    <t>ЗАПЕКАНКА РИСОВАЯ С ТВОРОГОМ и с молоком сгущенным</t>
  </si>
  <si>
    <t>СРЕДА  2 неделя</t>
  </si>
  <si>
    <t>КОТЛЕТЫ РУБЛЕННЫЕ ИЗ БРОЙЛЕР-ЦЫПЛЯТ с маслом сливочным "Крестьянским" 72,5%</t>
  </si>
  <si>
    <t>№ 295 2015г.</t>
  </si>
  <si>
    <t xml:space="preserve">КОМПОТ из смеси сухофруктов </t>
  </si>
  <si>
    <t>№ 342 2015г.</t>
  </si>
  <si>
    <t>Каша жидкая молочная из гречневой крупы с маслом сливочным "Крестьянским" 72,5%</t>
  </si>
  <si>
    <t>№ 183 2015г.</t>
  </si>
  <si>
    <t>№ 14 2015г.</t>
  </si>
  <si>
    <t>4</t>
  </si>
  <si>
    <t>ЧЕТВЕРГ 2 неделя</t>
  </si>
  <si>
    <t>БОРЩ С КАПУСТОЙ И КАРТОФЕЛЕМ СО СМЕТАНОЙ</t>
  </si>
  <si>
    <t>ЗРАЗЫ рубленые из мяса говядины с соусом сметанным с томатом</t>
  </si>
  <si>
    <t>№ 274, 331 2015г.</t>
  </si>
  <si>
    <t>Пудинг из творога (запечённый) со сгущенным молоком</t>
  </si>
  <si>
    <t>№ 222 2015г.</t>
  </si>
  <si>
    <t>ПЯТНИЦА 2 неделя</t>
  </si>
  <si>
    <t>СУП КАРТОФЕЛЬНЫЙ С КЛЁЦКАМИ</t>
  </si>
  <si>
    <t>№ 108 2015г.</t>
  </si>
  <si>
    <t>КАША ПШЕНИЧНАЯ рассыпчатая с маслом сливочным "Крестьянским" 72,5%</t>
  </si>
  <si>
    <t>КАША ЖИДКАЯ МОЛОЧНАЯ ИЗ РИСОВОЙ КРУПЫ  с маслом сливочным "Крестьянским" 72,5%</t>
  </si>
  <si>
    <t>№ 182 2015г.</t>
  </si>
  <si>
    <t>№ 382 2015г.</t>
  </si>
  <si>
    <t/>
  </si>
  <si>
    <t>ИТОГО ПО МЕНЮ</t>
  </si>
  <si>
    <t>ИТОГО ПО ПРИМЕРНОМУ МЕНЮ</t>
  </si>
  <si>
    <t>Итого</t>
  </si>
  <si>
    <t>Энергетическая ценность, ккал</t>
  </si>
  <si>
    <t>Итого за весь период</t>
  </si>
  <si>
    <t>Среднее значение за период</t>
  </si>
  <si>
    <t>*можно готовить без добавления сахара, при подаче сахар можно подавать порционно (фасованный) или в сахарнице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</si>
</sst>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;\-#\ ##0.0"/>
    <numFmt numFmtId="181" formatCode="#\ ##0.00;\-#\ ##0.00"/>
  </numFmts>
  <fonts count="33">
    <font>
      <sz val="11"/>
      <color indexed="8"/>
      <name val="Calibri"/>
      <charset val="204"/>
    </font>
    <font>
      <sz val="10"/>
      <color indexed="8"/>
      <name val="Times New Roman"/>
      <charset val="204"/>
    </font>
    <font>
      <sz val="10"/>
      <name val="Times New Roman"/>
      <charset val="204"/>
    </font>
    <font>
      <b/>
      <sz val="10"/>
      <color indexed="8"/>
      <name val="Times New Roman"/>
      <charset val="204"/>
    </font>
    <font>
      <sz val="10"/>
      <color indexed="5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204"/>
      <scheme val="minor"/>
    </font>
    <font>
      <sz val="11"/>
      <color rgb="FFFF0000"/>
      <name val="Calibri"/>
      <charset val="204"/>
      <scheme val="minor"/>
    </font>
    <font>
      <b/>
      <sz val="18"/>
      <color theme="3"/>
      <name val="Cambria"/>
      <charset val="204"/>
      <scheme val="major"/>
    </font>
    <font>
      <i/>
      <sz val="11"/>
      <color rgb="FF7F7F7F"/>
      <name val="Calibri"/>
      <charset val="204"/>
      <scheme val="minor"/>
    </font>
    <font>
      <b/>
      <sz val="15"/>
      <color theme="3"/>
      <name val="Calibri"/>
      <charset val="204"/>
      <scheme val="minor"/>
    </font>
    <font>
      <b/>
      <sz val="13"/>
      <color theme="3"/>
      <name val="Calibri"/>
      <charset val="204"/>
      <scheme val="minor"/>
    </font>
    <font>
      <b/>
      <sz val="11"/>
      <color theme="3"/>
      <name val="Calibri"/>
      <charset val="204"/>
      <scheme val="minor"/>
    </font>
    <font>
      <sz val="11"/>
      <color rgb="FF3F3F76"/>
      <name val="Calibri"/>
      <charset val="204"/>
      <scheme val="minor"/>
    </font>
    <font>
      <b/>
      <sz val="11"/>
      <color rgb="FF3F3F3F"/>
      <name val="Calibri"/>
      <charset val="204"/>
      <scheme val="minor"/>
    </font>
    <font>
      <b/>
      <sz val="11"/>
      <color rgb="FFFA7D00"/>
      <name val="Calibri"/>
      <charset val="204"/>
      <scheme val="minor"/>
    </font>
    <font>
      <b/>
      <sz val="11"/>
      <color theme="0"/>
      <name val="Calibri"/>
      <charset val="204"/>
      <scheme val="minor"/>
    </font>
    <font>
      <sz val="11"/>
      <color rgb="FFFA7D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6100"/>
      <name val="Calibri"/>
      <charset val="204"/>
      <scheme val="minor"/>
    </font>
    <font>
      <sz val="11"/>
      <color rgb="FF9C0006"/>
      <name val="Calibri"/>
      <charset val="204"/>
      <scheme val="minor"/>
    </font>
    <font>
      <sz val="11"/>
      <color rgb="FF9C6500"/>
      <name val="Calibri"/>
      <charset val="204"/>
      <scheme val="minor"/>
    </font>
    <font>
      <sz val="11"/>
      <color theme="0"/>
      <name val="Calibri"/>
      <charset val="204"/>
      <scheme val="minor"/>
    </font>
    <font>
      <sz val="10"/>
      <color indexed="8"/>
      <name val="Arial"/>
      <charset val="204"/>
    </font>
    <font>
      <b/>
      <sz val="12"/>
      <color indexed="8"/>
      <name val="Arial"/>
      <charset val="204"/>
    </font>
    <font>
      <sz val="18"/>
      <color indexed="56"/>
      <name val="Cambria"/>
      <charset val="204"/>
    </font>
    <font>
      <sz val="11"/>
      <color indexed="60"/>
      <name val="Calibri"/>
      <charset val="204"/>
    </font>
    <font>
      <sz val="10"/>
      <name val="Arial Cyr"/>
      <charset val="204"/>
    </font>
    <font>
      <sz val="10"/>
      <name val="Arial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28">
    <xf numFmtId="0" fontId="0" fillId="0" borderId="0"/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20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24" applyNumberFormat="0" applyAlignment="0" applyProtection="0"/>
    <xf numFmtId="0" fontId="18" fillId="6" borderId="25" applyNumberFormat="0" applyAlignment="0" applyProtection="0"/>
    <xf numFmtId="0" fontId="19" fillId="6" borderId="24" applyNumberFormat="0" applyAlignment="0" applyProtection="0"/>
    <xf numFmtId="0" fontId="20" fillId="7" borderId="26" applyNumberFormat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26" fillId="14" borderId="0" applyNumberFormat="0" applyBorder="0" applyAlignment="0" applyProtection="0"/>
    <xf numFmtId="0" fontId="0" fillId="35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0" fillId="36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0" fillId="37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0" fillId="38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0" fillId="39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0" fillId="40" borderId="0" applyNumberFormat="0" applyBorder="0" applyAlignment="0" applyProtection="0"/>
    <xf numFmtId="0" fontId="26" fillId="34" borderId="0" applyNumberFormat="0" applyBorder="0" applyAlignment="0" applyProtection="0"/>
    <xf numFmtId="0" fontId="27" fillId="41" borderId="0">
      <alignment horizontal="left" vertical="top"/>
    </xf>
    <xf numFmtId="0" fontId="27" fillId="42" borderId="0">
      <alignment horizontal="left" vertical="top"/>
    </xf>
    <xf numFmtId="0" fontId="27" fillId="41" borderId="0">
      <alignment horizontal="left" vertical="top"/>
    </xf>
    <xf numFmtId="0" fontId="27" fillId="42" borderId="0">
      <alignment horizontal="left" vertical="top"/>
    </xf>
    <xf numFmtId="0" fontId="27" fillId="42" borderId="0">
      <alignment horizontal="left" vertical="top"/>
    </xf>
    <xf numFmtId="0" fontId="27" fillId="42" borderId="0">
      <alignment horizontal="left" vertical="top"/>
    </xf>
    <xf numFmtId="0" fontId="27" fillId="42" borderId="0">
      <alignment horizontal="left" vertical="top"/>
    </xf>
    <xf numFmtId="0" fontId="27" fillId="42" borderId="0">
      <alignment horizontal="left" vertical="top"/>
    </xf>
    <xf numFmtId="0" fontId="27" fillId="41" borderId="0">
      <alignment horizontal="left" vertical="top"/>
    </xf>
    <xf numFmtId="0" fontId="28" fillId="41" borderId="0">
      <alignment horizontal="center" vertical="top"/>
    </xf>
    <xf numFmtId="0" fontId="27" fillId="41" borderId="0">
      <alignment horizontal="left" vertical="top"/>
    </xf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</cellStyleXfs>
  <cellXfs count="9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234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234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1" fillId="3" borderId="9" xfId="0" applyNumberFormat="1" applyFont="1" applyFill="1" applyBorder="1" applyAlignment="1" applyProtection="1">
      <alignment horizontal="left" vertical="center" wrapText="1"/>
    </xf>
    <xf numFmtId="49" fontId="1" fillId="3" borderId="9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180" fontId="1" fillId="3" borderId="9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8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80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18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180" fontId="1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  <xf numFmtId="180" fontId="3" fillId="0" borderId="6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0" fontId="2" fillId="0" borderId="0" xfId="234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0" fontId="3" fillId="0" borderId="0" xfId="0" applyNumberFormat="1" applyFont="1" applyBorder="1" applyAlignment="1">
      <alignment vertical="center" wrapText="1"/>
    </xf>
  </cellXfs>
  <cellStyles count="242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10" xfId="49"/>
    <cellStyle name="20% - Акцент1 10 2" xfId="50"/>
    <cellStyle name="20% - Акцент1 10 3" xfId="51"/>
    <cellStyle name="20% - Акцент1 10 4" xfId="52"/>
    <cellStyle name="20% - Акцент1 10 5" xfId="53"/>
    <cellStyle name="20% - Акцент1 10 6" xfId="54"/>
    <cellStyle name="20% - Акцент1 10 7" xfId="55"/>
    <cellStyle name="20% - Акцент1 11" xfId="56"/>
    <cellStyle name="20% - Акцент1 11 2" xfId="57"/>
    <cellStyle name="20% - Акцент1 11 3" xfId="58"/>
    <cellStyle name="20% - Акцент1 11 4" xfId="59"/>
    <cellStyle name="20% - Акцент1 11 5" xfId="60"/>
    <cellStyle name="20% - Акцент1 11 6" xfId="61"/>
    <cellStyle name="20% - Акцент1 11 7" xfId="62"/>
    <cellStyle name="20% - Акцент1 12" xfId="63"/>
    <cellStyle name="20% - Акцент1 12 2" xfId="64"/>
    <cellStyle name="20% - Акцент1 12 3" xfId="65"/>
    <cellStyle name="20% - Акцент1 12 4" xfId="66"/>
    <cellStyle name="20% - Акцент1 12 5" xfId="67"/>
    <cellStyle name="20% - Акцент1 12 6" xfId="68"/>
    <cellStyle name="20% - Акцент1 12 7" xfId="69"/>
    <cellStyle name="20% - Акцент1 13" xfId="70"/>
    <cellStyle name="20% - Акцент1 13 2" xfId="71"/>
    <cellStyle name="20% - Акцент1 13 3" xfId="72"/>
    <cellStyle name="20% - Акцент1 13 4" xfId="73"/>
    <cellStyle name="20% - Акцент1 13 5" xfId="74"/>
    <cellStyle name="20% - Акцент1 13 6" xfId="75"/>
    <cellStyle name="20% - Акцент1 13 7" xfId="76"/>
    <cellStyle name="20% - Акцент1 14" xfId="77"/>
    <cellStyle name="20% - Акцент1 14 2" xfId="78"/>
    <cellStyle name="20% - Акцент1 14 3" xfId="79"/>
    <cellStyle name="20% - Акцент1 14 4" xfId="80"/>
    <cellStyle name="20% - Акцент1 14 5" xfId="81"/>
    <cellStyle name="20% - Акцент1 14 6" xfId="82"/>
    <cellStyle name="20% - Акцент1 14 7" xfId="83"/>
    <cellStyle name="20% - Акцент1 15" xfId="84"/>
    <cellStyle name="20% - Акцент1 15 2" xfId="85"/>
    <cellStyle name="20% - Акцент1 15 3" xfId="86"/>
    <cellStyle name="20% - Акцент1 15 4" xfId="87"/>
    <cellStyle name="20% - Акцент1 15 5" xfId="88"/>
    <cellStyle name="20% - Акцент1 15 6" xfId="89"/>
    <cellStyle name="20% - Акцент1 15 7" xfId="90"/>
    <cellStyle name="20% - Акцент1 16" xfId="91"/>
    <cellStyle name="20% - Акцент1 16 2" xfId="92"/>
    <cellStyle name="20% - Акцент1 16 3" xfId="93"/>
    <cellStyle name="20% - Акцент1 16 4" xfId="94"/>
    <cellStyle name="20% - Акцент1 16 5" xfId="95"/>
    <cellStyle name="20% - Акцент1 16 6" xfId="96"/>
    <cellStyle name="20% - Акцент1 16 7" xfId="97"/>
    <cellStyle name="20% - Акцент1 17" xfId="98"/>
    <cellStyle name="20% - Акцент1 17 2" xfId="99"/>
    <cellStyle name="20% - Акцент1 17 3" xfId="100"/>
    <cellStyle name="20% - Акцент1 17 4" xfId="101"/>
    <cellStyle name="20% - Акцент1 17 5" xfId="102"/>
    <cellStyle name="20% - Акцент1 17 6" xfId="103"/>
    <cellStyle name="20% - Акцент1 17 7" xfId="104"/>
    <cellStyle name="20% - Акцент1 18" xfId="105"/>
    <cellStyle name="20% - Акцент1 18 2" xfId="106"/>
    <cellStyle name="20% - Акцент1 18 3" xfId="107"/>
    <cellStyle name="20% - Акцент1 18 4" xfId="108"/>
    <cellStyle name="20% - Акцент1 18 5" xfId="109"/>
    <cellStyle name="20% - Акцент1 18 6" xfId="110"/>
    <cellStyle name="20% - Акцент1 18 7" xfId="111"/>
    <cellStyle name="20% - Акцент1 19" xfId="112"/>
    <cellStyle name="20% - Акцент1 19 2" xfId="113"/>
    <cellStyle name="20% - Акцент1 19 3" xfId="114"/>
    <cellStyle name="20% - Акцент1 19 4" xfId="115"/>
    <cellStyle name="20% - Акцент1 19 5" xfId="116"/>
    <cellStyle name="20% - Акцент1 19 6" xfId="117"/>
    <cellStyle name="20% - Акцент1 19 7" xfId="118"/>
    <cellStyle name="20% - Акцент1 2" xfId="119"/>
    <cellStyle name="20% - Акцент1 2 2" xfId="120"/>
    <cellStyle name="20% - Акцент1 2 3" xfId="121"/>
    <cellStyle name="20% - Акцент1 2 4" xfId="122"/>
    <cellStyle name="20% - Акцент1 2 5" xfId="123"/>
    <cellStyle name="20% - Акцент1 2 6" xfId="124"/>
    <cellStyle name="20% - Акцент1 2 7" xfId="125"/>
    <cellStyle name="20% - Акцент1 20" xfId="126"/>
    <cellStyle name="20% - Акцент1 20 2" xfId="127"/>
    <cellStyle name="20% - Акцент1 20 3" xfId="128"/>
    <cellStyle name="20% - Акцент1 20 4" xfId="129"/>
    <cellStyle name="20% - Акцент1 20 5" xfId="130"/>
    <cellStyle name="20% - Акцент1 20 6" xfId="131"/>
    <cellStyle name="20% - Акцент1 20 7" xfId="132"/>
    <cellStyle name="20% - Акцент1 21" xfId="133"/>
    <cellStyle name="20% - Акцент1 21 2" xfId="134"/>
    <cellStyle name="20% - Акцент1 21 3" xfId="135"/>
    <cellStyle name="20% - Акцент1 21 4" xfId="136"/>
    <cellStyle name="20% - Акцент1 21 5" xfId="137"/>
    <cellStyle name="20% - Акцент1 21 6" xfId="138"/>
    <cellStyle name="20% - Акцент1 21 7" xfId="139"/>
    <cellStyle name="20% - Акцент1 22" xfId="140"/>
    <cellStyle name="20% - Акцент1 22 2" xfId="141"/>
    <cellStyle name="20% - Акцент1 22 3" xfId="142"/>
    <cellStyle name="20% - Акцент1 22 4" xfId="143"/>
    <cellStyle name="20% - Акцент1 22 5" xfId="144"/>
    <cellStyle name="20% - Акцент1 22 6" xfId="145"/>
    <cellStyle name="20% - Акцент1 22 7" xfId="146"/>
    <cellStyle name="20% - Акцент1 23" xfId="147"/>
    <cellStyle name="20% - Акцент1 23 2" xfId="148"/>
    <cellStyle name="20% - Акцент1 23 3" xfId="149"/>
    <cellStyle name="20% - Акцент1 23 4" xfId="150"/>
    <cellStyle name="20% - Акцент1 23 5" xfId="151"/>
    <cellStyle name="20% - Акцент1 23 6" xfId="152"/>
    <cellStyle name="20% - Акцент1 23 7" xfId="153"/>
    <cellStyle name="20% - Акцент1 24" xfId="154"/>
    <cellStyle name="20% - Акцент1 24 2" xfId="155"/>
    <cellStyle name="20% - Акцент1 24 3" xfId="156"/>
    <cellStyle name="20% - Акцент1 24 4" xfId="157"/>
    <cellStyle name="20% - Акцент1 24 5" xfId="158"/>
    <cellStyle name="20% - Акцент1 24 6" xfId="159"/>
    <cellStyle name="20% - Акцент1 24 7" xfId="160"/>
    <cellStyle name="20% - Акцент1 25" xfId="161"/>
    <cellStyle name="20% - Акцент1 25 2" xfId="162"/>
    <cellStyle name="20% - Акцент1 25 3" xfId="163"/>
    <cellStyle name="20% - Акцент1 25 4" xfId="164"/>
    <cellStyle name="20% - Акцент1 25 5" xfId="165"/>
    <cellStyle name="20% - Акцент1 25 6" xfId="166"/>
    <cellStyle name="20% - Акцент1 25 7" xfId="167"/>
    <cellStyle name="20% - Акцент1 26" xfId="168"/>
    <cellStyle name="20% - Акцент1 26 2" xfId="169"/>
    <cellStyle name="20% - Акцент1 26 3" xfId="170"/>
    <cellStyle name="20% - Акцент1 26 4" xfId="171"/>
    <cellStyle name="20% - Акцент1 26 5" xfId="172"/>
    <cellStyle name="20% - Акцент1 26 6" xfId="173"/>
    <cellStyle name="20% - Акцент1 26 7" xfId="174"/>
    <cellStyle name="20% - Акцент1 27" xfId="175"/>
    <cellStyle name="20% - Акцент1 27 2" xfId="176"/>
    <cellStyle name="20% - Акцент1 27 3" xfId="177"/>
    <cellStyle name="20% - Акцент1 28" xfId="178"/>
    <cellStyle name="20% - Акцент1 28 2" xfId="179"/>
    <cellStyle name="20% - Акцент1 28 3" xfId="180"/>
    <cellStyle name="20% - Акцент1 29" xfId="181"/>
    <cellStyle name="20% - Акцент1 29 2" xfId="182"/>
    <cellStyle name="20% - Акцент1 29 3" xfId="183"/>
    <cellStyle name="20% - Акцент1 3" xfId="184"/>
    <cellStyle name="20% - Акцент1 3 2" xfId="185"/>
    <cellStyle name="20% - Акцент1 3 3" xfId="186"/>
    <cellStyle name="20% - Акцент1 3 4" xfId="187"/>
    <cellStyle name="20% - Акцент1 3 5" xfId="188"/>
    <cellStyle name="20% - Акцент1 3 6" xfId="189"/>
    <cellStyle name="20% - Акцент1 3 7" xfId="190"/>
    <cellStyle name="20% - Акцент1 30" xfId="191"/>
    <cellStyle name="20% - Акцент1 31" xfId="192"/>
    <cellStyle name="20% - Акцент1 32" xfId="193"/>
    <cellStyle name="20% - Акцент1 33" xfId="194"/>
    <cellStyle name="20% - Акцент1 4" xfId="195"/>
    <cellStyle name="20% - Акцент1 4 2" xfId="196"/>
    <cellStyle name="20% - Акцент1 4 3" xfId="197"/>
    <cellStyle name="20% - Акцент1 4 4" xfId="198"/>
    <cellStyle name="20% - Акцент1 4 5" xfId="199"/>
    <cellStyle name="20% - Акцент1 4 6" xfId="200"/>
    <cellStyle name="20% - Акцент1 4 7" xfId="201"/>
    <cellStyle name="20% - Акцент1 5" xfId="202"/>
    <cellStyle name="20% - Акцент1 5 2" xfId="203"/>
    <cellStyle name="20% - Акцент1 5 3" xfId="204"/>
    <cellStyle name="20% - Акцент1 5 4" xfId="205"/>
    <cellStyle name="20% - Акцент1 5 5" xfId="206"/>
    <cellStyle name="20% - Акцент1 5 6" xfId="207"/>
    <cellStyle name="20% - Акцент1 5 7" xfId="208"/>
    <cellStyle name="20% - Акцент1 6" xfId="209"/>
    <cellStyle name="20% - Акцент1 6 2" xfId="210"/>
    <cellStyle name="20% - Акцент1 6 3" xfId="211"/>
    <cellStyle name="20% - Акцент1 6 4" xfId="212"/>
    <cellStyle name="20% - Акцент1 6 5" xfId="213"/>
    <cellStyle name="20% - Акцент1 6 6" xfId="214"/>
    <cellStyle name="20% - Акцент1 6 7" xfId="215"/>
    <cellStyle name="20% - Акцент1 7" xfId="216"/>
    <cellStyle name="20% - Акцент1 7 2" xfId="217"/>
    <cellStyle name="20% - Акцент1 7 3" xfId="218"/>
    <cellStyle name="20% - Акцент1 7 4" xfId="219"/>
    <cellStyle name="20% - Акцент1 7 5" xfId="220"/>
    <cellStyle name="20% - Акцент1 7 6" xfId="221"/>
    <cellStyle name="20% - Акцент1 7 7" xfId="222"/>
    <cellStyle name="20% - Акцент1 8" xfId="223"/>
    <cellStyle name="20% - Акцент1 8 2" xfId="224"/>
    <cellStyle name="20% - Акцент1 8 3" xfId="225"/>
    <cellStyle name="20% - Акцент1 8 4" xfId="226"/>
    <cellStyle name="20% - Акцент1 8 5" xfId="227"/>
    <cellStyle name="20% - Акцент1 8 6" xfId="228"/>
    <cellStyle name="20% - Акцент1 8 7" xfId="229"/>
    <cellStyle name="20% - Акцент1 9" xfId="230"/>
    <cellStyle name="20% - Акцент1 9 2" xfId="231"/>
    <cellStyle name="20% - Акцент1 9 3" xfId="232"/>
    <cellStyle name="20% - Акцент1 9 4" xfId="233"/>
    <cellStyle name="20% - Акцент1 9 5" xfId="234"/>
    <cellStyle name="20% - Акцент1 9 6" xfId="235"/>
    <cellStyle name="20% - Акцент1 9 7" xfId="236"/>
    <cellStyle name="20% - Акцент2 10" xfId="237"/>
    <cellStyle name="20% - Акцент2 10 2" xfId="238"/>
    <cellStyle name="20% - Акцент2 10 3" xfId="239"/>
    <cellStyle name="20% - Акцент2 10 4" xfId="240"/>
    <cellStyle name="20% - Акцент2 10 5" xfId="241"/>
    <cellStyle name="20% - Акцент2 10 6" xfId="242"/>
    <cellStyle name="20% - Акцент2 10 7" xfId="243"/>
    <cellStyle name="20% - Акцент2 11" xfId="244"/>
    <cellStyle name="20% - Акцент2 11 2" xfId="245"/>
    <cellStyle name="20% - Акцент2 11 3" xfId="246"/>
    <cellStyle name="20% - Акцент2 11 4" xfId="247"/>
    <cellStyle name="20% - Акцент2 11 5" xfId="248"/>
    <cellStyle name="20% - Акцент2 11 6" xfId="249"/>
    <cellStyle name="20% - Акцент2 11 7" xfId="250"/>
    <cellStyle name="20% - Акцент2 12" xfId="251"/>
    <cellStyle name="20% - Акцент2 12 2" xfId="252"/>
    <cellStyle name="20% - Акцент2 12 3" xfId="253"/>
    <cellStyle name="20% - Акцент2 12 4" xfId="254"/>
    <cellStyle name="20% - Акцент2 12 5" xfId="255"/>
    <cellStyle name="20% - Акцент2 12 6" xfId="256"/>
    <cellStyle name="20% - Акцент2 12 7" xfId="257"/>
    <cellStyle name="20% - Акцент2 13" xfId="258"/>
    <cellStyle name="20% - Акцент2 13 2" xfId="259"/>
    <cellStyle name="20% - Акцент2 13 3" xfId="260"/>
    <cellStyle name="20% - Акцент2 13 4" xfId="261"/>
    <cellStyle name="20% - Акцент2 13 5" xfId="262"/>
    <cellStyle name="20% - Акцент2 13 6" xfId="263"/>
    <cellStyle name="20% - Акцент2 13 7" xfId="264"/>
    <cellStyle name="20% - Акцент2 14" xfId="265"/>
    <cellStyle name="20% - Акцент2 14 2" xfId="266"/>
    <cellStyle name="20% - Акцент2 14 3" xfId="267"/>
    <cellStyle name="20% - Акцент2 14 4" xfId="268"/>
    <cellStyle name="20% - Акцент2 14 5" xfId="269"/>
    <cellStyle name="20% - Акцент2 14 6" xfId="270"/>
    <cellStyle name="20% - Акцент2 14 7" xfId="271"/>
    <cellStyle name="20% - Акцент2 15" xfId="272"/>
    <cellStyle name="20% - Акцент2 15 2" xfId="273"/>
    <cellStyle name="20% - Акцент2 15 3" xfId="274"/>
    <cellStyle name="20% - Акцент2 15 4" xfId="275"/>
    <cellStyle name="20% - Акцент2 15 5" xfId="276"/>
    <cellStyle name="20% - Акцент2 15 6" xfId="277"/>
    <cellStyle name="20% - Акцент2 15 7" xfId="278"/>
    <cellStyle name="20% - Акцент2 16" xfId="279"/>
    <cellStyle name="20% - Акцент2 16 2" xfId="280"/>
    <cellStyle name="20% - Акцент2 16 3" xfId="281"/>
    <cellStyle name="20% - Акцент2 16 4" xfId="282"/>
    <cellStyle name="20% - Акцент2 16 5" xfId="283"/>
    <cellStyle name="20% - Акцент2 16 6" xfId="284"/>
    <cellStyle name="20% - Акцент2 16 7" xfId="285"/>
    <cellStyle name="20% - Акцент2 17" xfId="286"/>
    <cellStyle name="20% - Акцент2 17 2" xfId="287"/>
    <cellStyle name="20% - Акцент2 17 3" xfId="288"/>
    <cellStyle name="20% - Акцент2 17 4" xfId="289"/>
    <cellStyle name="20% - Акцент2 17 5" xfId="290"/>
    <cellStyle name="20% - Акцент2 17 6" xfId="291"/>
    <cellStyle name="20% - Акцент2 17 7" xfId="292"/>
    <cellStyle name="20% - Акцент2 18" xfId="293"/>
    <cellStyle name="20% - Акцент2 18 2" xfId="294"/>
    <cellStyle name="20% - Акцент2 18 3" xfId="295"/>
    <cellStyle name="20% - Акцент2 18 4" xfId="296"/>
    <cellStyle name="20% - Акцент2 18 5" xfId="297"/>
    <cellStyle name="20% - Акцент2 18 6" xfId="298"/>
    <cellStyle name="20% - Акцент2 18 7" xfId="299"/>
    <cellStyle name="20% - Акцент2 19" xfId="300"/>
    <cellStyle name="20% - Акцент2 19 2" xfId="301"/>
    <cellStyle name="20% - Акцент2 19 3" xfId="302"/>
    <cellStyle name="20% - Акцент2 19 4" xfId="303"/>
    <cellStyle name="20% - Акцент2 19 5" xfId="304"/>
    <cellStyle name="20% - Акцент2 19 6" xfId="305"/>
    <cellStyle name="20% - Акцент2 19 7" xfId="306"/>
    <cellStyle name="20% - Акцент2 2" xfId="307"/>
    <cellStyle name="20% - Акцент2 2 2" xfId="308"/>
    <cellStyle name="20% - Акцент2 2 3" xfId="309"/>
    <cellStyle name="20% - Акцент2 2 4" xfId="310"/>
    <cellStyle name="20% - Акцент2 2 5" xfId="311"/>
    <cellStyle name="20% - Акцент2 2 6" xfId="312"/>
    <cellStyle name="20% - Акцент2 2 7" xfId="313"/>
    <cellStyle name="20% - Акцент2 20" xfId="314"/>
    <cellStyle name="20% - Акцент2 20 2" xfId="315"/>
    <cellStyle name="20% - Акцент2 20 3" xfId="316"/>
    <cellStyle name="20% - Акцент2 20 4" xfId="317"/>
    <cellStyle name="20% - Акцент2 20 5" xfId="318"/>
    <cellStyle name="20% - Акцент2 20 6" xfId="319"/>
    <cellStyle name="20% - Акцент2 20 7" xfId="320"/>
    <cellStyle name="20% - Акцент2 21" xfId="321"/>
    <cellStyle name="20% - Акцент2 21 2" xfId="322"/>
    <cellStyle name="20% - Акцент2 21 3" xfId="323"/>
    <cellStyle name="20% - Акцент2 21 4" xfId="324"/>
    <cellStyle name="20% - Акцент2 21 5" xfId="325"/>
    <cellStyle name="20% - Акцент2 21 6" xfId="326"/>
    <cellStyle name="20% - Акцент2 21 7" xfId="327"/>
    <cellStyle name="20% - Акцент2 22" xfId="328"/>
    <cellStyle name="20% - Акцент2 22 2" xfId="329"/>
    <cellStyle name="20% - Акцент2 22 3" xfId="330"/>
    <cellStyle name="20% - Акцент2 22 4" xfId="331"/>
    <cellStyle name="20% - Акцент2 22 5" xfId="332"/>
    <cellStyle name="20% - Акцент2 22 6" xfId="333"/>
    <cellStyle name="20% - Акцент2 22 7" xfId="334"/>
    <cellStyle name="20% - Акцент2 23" xfId="335"/>
    <cellStyle name="20% - Акцент2 23 2" xfId="336"/>
    <cellStyle name="20% - Акцент2 23 3" xfId="337"/>
    <cellStyle name="20% - Акцент2 23 4" xfId="338"/>
    <cellStyle name="20% - Акцент2 23 5" xfId="339"/>
    <cellStyle name="20% - Акцент2 23 6" xfId="340"/>
    <cellStyle name="20% - Акцент2 23 7" xfId="341"/>
    <cellStyle name="20% - Акцент2 24" xfId="342"/>
    <cellStyle name="20% - Акцент2 24 2" xfId="343"/>
    <cellStyle name="20% - Акцент2 24 3" xfId="344"/>
    <cellStyle name="20% - Акцент2 24 4" xfId="345"/>
    <cellStyle name="20% - Акцент2 24 5" xfId="346"/>
    <cellStyle name="20% - Акцент2 24 6" xfId="347"/>
    <cellStyle name="20% - Акцент2 24 7" xfId="348"/>
    <cellStyle name="20% - Акцент2 25" xfId="349"/>
    <cellStyle name="20% - Акцент2 25 2" xfId="350"/>
    <cellStyle name="20% - Акцент2 25 3" xfId="351"/>
    <cellStyle name="20% - Акцент2 25 4" xfId="352"/>
    <cellStyle name="20% - Акцент2 25 5" xfId="353"/>
    <cellStyle name="20% - Акцент2 25 6" xfId="354"/>
    <cellStyle name="20% - Акцент2 25 7" xfId="355"/>
    <cellStyle name="20% - Акцент2 26" xfId="356"/>
    <cellStyle name="20% - Акцент2 26 2" xfId="357"/>
    <cellStyle name="20% - Акцент2 26 3" xfId="358"/>
    <cellStyle name="20% - Акцент2 26 4" xfId="359"/>
    <cellStyle name="20% - Акцент2 26 5" xfId="360"/>
    <cellStyle name="20% - Акцент2 26 6" xfId="361"/>
    <cellStyle name="20% - Акцент2 26 7" xfId="362"/>
    <cellStyle name="20% - Акцент2 27" xfId="363"/>
    <cellStyle name="20% - Акцент2 27 2" xfId="364"/>
    <cellStyle name="20% - Акцент2 27 3" xfId="365"/>
    <cellStyle name="20% - Акцент2 28" xfId="366"/>
    <cellStyle name="20% - Акцент2 28 2" xfId="367"/>
    <cellStyle name="20% - Акцент2 28 3" xfId="368"/>
    <cellStyle name="20% - Акцент2 29" xfId="369"/>
    <cellStyle name="20% - Акцент2 29 2" xfId="370"/>
    <cellStyle name="20% - Акцент2 29 3" xfId="371"/>
    <cellStyle name="20% - Акцент2 3" xfId="372"/>
    <cellStyle name="20% - Акцент2 3 2" xfId="373"/>
    <cellStyle name="20% - Акцент2 3 3" xfId="374"/>
    <cellStyle name="20% - Акцент2 3 4" xfId="375"/>
    <cellStyle name="20% - Акцент2 3 5" xfId="376"/>
    <cellStyle name="20% - Акцент2 3 6" xfId="377"/>
    <cellStyle name="20% - Акцент2 3 7" xfId="378"/>
    <cellStyle name="20% - Акцент2 30" xfId="379"/>
    <cellStyle name="20% - Акцент2 31" xfId="380"/>
    <cellStyle name="20% - Акцент2 32" xfId="381"/>
    <cellStyle name="20% - Акцент2 33" xfId="382"/>
    <cellStyle name="20% - Акцент2 4" xfId="383"/>
    <cellStyle name="20% - Акцент2 4 2" xfId="384"/>
    <cellStyle name="20% - Акцент2 4 3" xfId="385"/>
    <cellStyle name="20% - Акцент2 4 4" xfId="386"/>
    <cellStyle name="20% - Акцент2 4 5" xfId="387"/>
    <cellStyle name="20% - Акцент2 4 6" xfId="388"/>
    <cellStyle name="20% - Акцент2 4 7" xfId="389"/>
    <cellStyle name="20% - Акцент2 5" xfId="390"/>
    <cellStyle name="20% - Акцент2 5 2" xfId="391"/>
    <cellStyle name="20% - Акцент2 5 3" xfId="392"/>
    <cellStyle name="20% - Акцент2 5 4" xfId="393"/>
    <cellStyle name="20% - Акцент2 5 5" xfId="394"/>
    <cellStyle name="20% - Акцент2 5 6" xfId="395"/>
    <cellStyle name="20% - Акцент2 5 7" xfId="396"/>
    <cellStyle name="20% - Акцент2 6" xfId="397"/>
    <cellStyle name="20% - Акцент2 6 2" xfId="398"/>
    <cellStyle name="20% - Акцент2 6 3" xfId="399"/>
    <cellStyle name="20% - Акцент2 6 4" xfId="400"/>
    <cellStyle name="20% - Акцент2 6 5" xfId="401"/>
    <cellStyle name="20% - Акцент2 6 6" xfId="402"/>
    <cellStyle name="20% - Акцент2 6 7" xfId="403"/>
    <cellStyle name="20% - Акцент2 7" xfId="404"/>
    <cellStyle name="20% - Акцент2 7 2" xfId="405"/>
    <cellStyle name="20% - Акцент2 7 3" xfId="406"/>
    <cellStyle name="20% - Акцент2 7 4" xfId="407"/>
    <cellStyle name="20% - Акцент2 7 5" xfId="408"/>
    <cellStyle name="20% - Акцент2 7 6" xfId="409"/>
    <cellStyle name="20% - Акцент2 7 7" xfId="410"/>
    <cellStyle name="20% - Акцент2 8" xfId="411"/>
    <cellStyle name="20% - Акцент2 8 2" xfId="412"/>
    <cellStyle name="20% - Акцент2 8 3" xfId="413"/>
    <cellStyle name="20% - Акцент2 8 4" xfId="414"/>
    <cellStyle name="20% - Акцент2 8 5" xfId="415"/>
    <cellStyle name="20% - Акцент2 8 6" xfId="416"/>
    <cellStyle name="20% - Акцент2 8 7" xfId="417"/>
    <cellStyle name="20% - Акцент2 9" xfId="418"/>
    <cellStyle name="20% - Акцент2 9 2" xfId="419"/>
    <cellStyle name="20% - Акцент2 9 3" xfId="420"/>
    <cellStyle name="20% - Акцент2 9 4" xfId="421"/>
    <cellStyle name="20% - Акцент2 9 5" xfId="422"/>
    <cellStyle name="20% - Акцент2 9 6" xfId="423"/>
    <cellStyle name="20% - Акцент2 9 7" xfId="424"/>
    <cellStyle name="20% - Акцент3 10" xfId="425"/>
    <cellStyle name="20% - Акцент3 10 2" xfId="426"/>
    <cellStyle name="20% - Акцент3 10 3" xfId="427"/>
    <cellStyle name="20% - Акцент3 10 4" xfId="428"/>
    <cellStyle name="20% - Акцент3 10 5" xfId="429"/>
    <cellStyle name="20% - Акцент3 10 6" xfId="430"/>
    <cellStyle name="20% - Акцент3 10 7" xfId="431"/>
    <cellStyle name="20% - Акцент3 11" xfId="432"/>
    <cellStyle name="20% - Акцент3 11 2" xfId="433"/>
    <cellStyle name="20% - Акцент3 11 3" xfId="434"/>
    <cellStyle name="20% - Акцент3 11 4" xfId="435"/>
    <cellStyle name="20% - Акцент3 11 5" xfId="436"/>
    <cellStyle name="20% - Акцент3 11 6" xfId="437"/>
    <cellStyle name="20% - Акцент3 11 7" xfId="438"/>
    <cellStyle name="20% - Акцент3 12" xfId="439"/>
    <cellStyle name="20% - Акцент3 12 2" xfId="440"/>
    <cellStyle name="20% - Акцент3 12 3" xfId="441"/>
    <cellStyle name="20% - Акцент3 12 4" xfId="442"/>
    <cellStyle name="20% - Акцент3 12 5" xfId="443"/>
    <cellStyle name="20% - Акцент3 12 6" xfId="444"/>
    <cellStyle name="20% - Акцент3 12 7" xfId="445"/>
    <cellStyle name="20% - Акцент3 13" xfId="446"/>
    <cellStyle name="20% - Акцент3 13 2" xfId="447"/>
    <cellStyle name="20% - Акцент3 13 3" xfId="448"/>
    <cellStyle name="20% - Акцент3 13 4" xfId="449"/>
    <cellStyle name="20% - Акцент3 13 5" xfId="450"/>
    <cellStyle name="20% - Акцент3 13 6" xfId="451"/>
    <cellStyle name="20% - Акцент3 13 7" xfId="452"/>
    <cellStyle name="20% - Акцент3 14" xfId="453"/>
    <cellStyle name="20% - Акцент3 14 2" xfId="454"/>
    <cellStyle name="20% - Акцент3 14 3" xfId="455"/>
    <cellStyle name="20% - Акцент3 14 4" xfId="456"/>
    <cellStyle name="20% - Акцент3 14 5" xfId="457"/>
    <cellStyle name="20% - Акцент3 14 6" xfId="458"/>
    <cellStyle name="20% - Акцент3 14 7" xfId="459"/>
    <cellStyle name="20% - Акцент3 15" xfId="460"/>
    <cellStyle name="20% - Акцент3 15 2" xfId="461"/>
    <cellStyle name="20% - Акцент3 15 3" xfId="462"/>
    <cellStyle name="20% - Акцент3 15 4" xfId="463"/>
    <cellStyle name="20% - Акцент3 15 5" xfId="464"/>
    <cellStyle name="20% - Акцент3 15 6" xfId="465"/>
    <cellStyle name="20% - Акцент3 15 7" xfId="466"/>
    <cellStyle name="20% - Акцент3 16" xfId="467"/>
    <cellStyle name="20% - Акцент3 16 2" xfId="468"/>
    <cellStyle name="20% - Акцент3 16 3" xfId="469"/>
    <cellStyle name="20% - Акцент3 16 4" xfId="470"/>
    <cellStyle name="20% - Акцент3 16 5" xfId="471"/>
    <cellStyle name="20% - Акцент3 16 6" xfId="472"/>
    <cellStyle name="20% - Акцент3 16 7" xfId="473"/>
    <cellStyle name="20% - Акцент3 17" xfId="474"/>
    <cellStyle name="20% - Акцент3 17 2" xfId="475"/>
    <cellStyle name="20% - Акцент3 17 3" xfId="476"/>
    <cellStyle name="20% - Акцент3 17 4" xfId="477"/>
    <cellStyle name="20% - Акцент3 17 5" xfId="478"/>
    <cellStyle name="20% - Акцент3 17 6" xfId="479"/>
    <cellStyle name="20% - Акцент3 17 7" xfId="480"/>
    <cellStyle name="20% - Акцент3 18" xfId="481"/>
    <cellStyle name="20% - Акцент3 18 2" xfId="482"/>
    <cellStyle name="20% - Акцент3 18 3" xfId="483"/>
    <cellStyle name="20% - Акцент3 18 4" xfId="484"/>
    <cellStyle name="20% - Акцент3 18 5" xfId="485"/>
    <cellStyle name="20% - Акцент3 18 6" xfId="486"/>
    <cellStyle name="20% - Акцент3 18 7" xfId="487"/>
    <cellStyle name="20% - Акцент3 19" xfId="488"/>
    <cellStyle name="20% - Акцент3 19 2" xfId="489"/>
    <cellStyle name="20% - Акцент3 19 3" xfId="490"/>
    <cellStyle name="20% - Акцент3 19 4" xfId="491"/>
    <cellStyle name="20% - Акцент3 19 5" xfId="492"/>
    <cellStyle name="20% - Акцент3 19 6" xfId="493"/>
    <cellStyle name="20% - Акцент3 19 7" xfId="494"/>
    <cellStyle name="20% - Акцент3 2" xfId="495"/>
    <cellStyle name="20% - Акцент3 2 2" xfId="496"/>
    <cellStyle name="20% - Акцент3 2 3" xfId="497"/>
    <cellStyle name="20% - Акцент3 2 4" xfId="498"/>
    <cellStyle name="20% - Акцент3 2 5" xfId="499"/>
    <cellStyle name="20% - Акцент3 2 6" xfId="500"/>
    <cellStyle name="20% - Акцент3 2 7" xfId="501"/>
    <cellStyle name="20% - Акцент3 20" xfId="502"/>
    <cellStyle name="20% - Акцент3 20 2" xfId="503"/>
    <cellStyle name="20% - Акцент3 20 3" xfId="504"/>
    <cellStyle name="20% - Акцент3 20 4" xfId="505"/>
    <cellStyle name="20% - Акцент3 20 5" xfId="506"/>
    <cellStyle name="20% - Акцент3 20 6" xfId="507"/>
    <cellStyle name="20% - Акцент3 20 7" xfId="508"/>
    <cellStyle name="20% - Акцент3 21" xfId="509"/>
    <cellStyle name="20% - Акцент3 21 2" xfId="510"/>
    <cellStyle name="20% - Акцент3 21 3" xfId="511"/>
    <cellStyle name="20% - Акцент3 21 4" xfId="512"/>
    <cellStyle name="20% - Акцент3 21 5" xfId="513"/>
    <cellStyle name="20% - Акцент3 21 6" xfId="514"/>
    <cellStyle name="20% - Акцент3 21 7" xfId="515"/>
    <cellStyle name="20% - Акцент3 22" xfId="516"/>
    <cellStyle name="20% - Акцент3 22 2" xfId="517"/>
    <cellStyle name="20% - Акцент3 22 3" xfId="518"/>
    <cellStyle name="20% - Акцент3 22 4" xfId="519"/>
    <cellStyle name="20% - Акцент3 22 5" xfId="520"/>
    <cellStyle name="20% - Акцент3 22 6" xfId="521"/>
    <cellStyle name="20% - Акцент3 22 7" xfId="522"/>
    <cellStyle name="20% - Акцент3 23" xfId="523"/>
    <cellStyle name="20% - Акцент3 23 2" xfId="524"/>
    <cellStyle name="20% - Акцент3 23 3" xfId="525"/>
    <cellStyle name="20% - Акцент3 23 4" xfId="526"/>
    <cellStyle name="20% - Акцент3 23 5" xfId="527"/>
    <cellStyle name="20% - Акцент3 23 6" xfId="528"/>
    <cellStyle name="20% - Акцент3 23 7" xfId="529"/>
    <cellStyle name="20% - Акцент3 24" xfId="530"/>
    <cellStyle name="20% - Акцент3 24 2" xfId="531"/>
    <cellStyle name="20% - Акцент3 24 3" xfId="532"/>
    <cellStyle name="20% - Акцент3 24 4" xfId="533"/>
    <cellStyle name="20% - Акцент3 24 5" xfId="534"/>
    <cellStyle name="20% - Акцент3 24 6" xfId="535"/>
    <cellStyle name="20% - Акцент3 24 7" xfId="536"/>
    <cellStyle name="20% - Акцент3 25" xfId="537"/>
    <cellStyle name="20% - Акцент3 25 2" xfId="538"/>
    <cellStyle name="20% - Акцент3 25 3" xfId="539"/>
    <cellStyle name="20% - Акцент3 25 4" xfId="540"/>
    <cellStyle name="20% - Акцент3 25 5" xfId="541"/>
    <cellStyle name="20% - Акцент3 25 6" xfId="542"/>
    <cellStyle name="20% - Акцент3 25 7" xfId="543"/>
    <cellStyle name="20% - Акцент3 26" xfId="544"/>
    <cellStyle name="20% - Акцент3 26 2" xfId="545"/>
    <cellStyle name="20% - Акцент3 26 3" xfId="546"/>
    <cellStyle name="20% - Акцент3 26 4" xfId="547"/>
    <cellStyle name="20% - Акцент3 26 5" xfId="548"/>
    <cellStyle name="20% - Акцент3 26 6" xfId="549"/>
    <cellStyle name="20% - Акцент3 26 7" xfId="550"/>
    <cellStyle name="20% - Акцент3 27" xfId="551"/>
    <cellStyle name="20% - Акцент3 27 2" xfId="552"/>
    <cellStyle name="20% - Акцент3 27 3" xfId="553"/>
    <cellStyle name="20% - Акцент3 28" xfId="554"/>
    <cellStyle name="20% - Акцент3 28 2" xfId="555"/>
    <cellStyle name="20% - Акцент3 28 3" xfId="556"/>
    <cellStyle name="20% - Акцент3 29" xfId="557"/>
    <cellStyle name="20% - Акцент3 29 2" xfId="558"/>
    <cellStyle name="20% - Акцент3 29 3" xfId="559"/>
    <cellStyle name="20% - Акцент3 3" xfId="560"/>
    <cellStyle name="20% - Акцент3 3 2" xfId="561"/>
    <cellStyle name="20% - Акцент3 3 3" xfId="562"/>
    <cellStyle name="20% - Акцент3 3 4" xfId="563"/>
    <cellStyle name="20% - Акцент3 3 5" xfId="564"/>
    <cellStyle name="20% - Акцент3 3 6" xfId="565"/>
    <cellStyle name="20% - Акцент3 3 7" xfId="566"/>
    <cellStyle name="20% - Акцент3 30" xfId="567"/>
    <cellStyle name="20% - Акцент3 31" xfId="568"/>
    <cellStyle name="20% - Акцент3 32" xfId="569"/>
    <cellStyle name="20% - Акцент3 33" xfId="570"/>
    <cellStyle name="20% - Акцент3 4" xfId="571"/>
    <cellStyle name="20% - Акцент3 4 2" xfId="572"/>
    <cellStyle name="20% - Акцент3 4 3" xfId="573"/>
    <cellStyle name="20% - Акцент3 4 4" xfId="574"/>
    <cellStyle name="20% - Акцент3 4 5" xfId="575"/>
    <cellStyle name="20% - Акцент3 4 6" xfId="576"/>
    <cellStyle name="20% - Акцент3 4 7" xfId="577"/>
    <cellStyle name="20% - Акцент3 5" xfId="578"/>
    <cellStyle name="20% - Акцент3 5 2" xfId="579"/>
    <cellStyle name="20% - Акцент3 5 3" xfId="580"/>
    <cellStyle name="20% - Акцент3 5 4" xfId="581"/>
    <cellStyle name="20% - Акцент3 5 5" xfId="582"/>
    <cellStyle name="20% - Акцент3 5 6" xfId="583"/>
    <cellStyle name="20% - Акцент3 5 7" xfId="584"/>
    <cellStyle name="20% - Акцент3 6" xfId="585"/>
    <cellStyle name="20% - Акцент3 6 2" xfId="586"/>
    <cellStyle name="20% - Акцент3 6 3" xfId="587"/>
    <cellStyle name="20% - Акцент3 6 4" xfId="588"/>
    <cellStyle name="20% - Акцент3 6 5" xfId="589"/>
    <cellStyle name="20% - Акцент3 6 6" xfId="590"/>
    <cellStyle name="20% - Акцент3 6 7" xfId="591"/>
    <cellStyle name="20% - Акцент3 7" xfId="592"/>
    <cellStyle name="20% - Акцент3 7 2" xfId="593"/>
    <cellStyle name="20% - Акцент3 7 3" xfId="594"/>
    <cellStyle name="20% - Акцент3 7 4" xfId="595"/>
    <cellStyle name="20% - Акцент3 7 5" xfId="596"/>
    <cellStyle name="20% - Акцент3 7 6" xfId="597"/>
    <cellStyle name="20% - Акцент3 7 7" xfId="598"/>
    <cellStyle name="20% - Акцент3 8" xfId="599"/>
    <cellStyle name="20% - Акцент3 8 2" xfId="600"/>
    <cellStyle name="20% - Акцент3 8 3" xfId="601"/>
    <cellStyle name="20% - Акцент3 8 4" xfId="602"/>
    <cellStyle name="20% - Акцент3 8 5" xfId="603"/>
    <cellStyle name="20% - Акцент3 8 6" xfId="604"/>
    <cellStyle name="20% - Акцент3 8 7" xfId="605"/>
    <cellStyle name="20% - Акцент3 9" xfId="606"/>
    <cellStyle name="20% - Акцент3 9 2" xfId="607"/>
    <cellStyle name="20% - Акцент3 9 3" xfId="608"/>
    <cellStyle name="20% - Акцент3 9 4" xfId="609"/>
    <cellStyle name="20% - Акцент3 9 5" xfId="610"/>
    <cellStyle name="20% - Акцент3 9 6" xfId="611"/>
    <cellStyle name="20% - Акцент3 9 7" xfId="612"/>
    <cellStyle name="20% - Акцент4 10" xfId="613"/>
    <cellStyle name="20% - Акцент4 10 2" xfId="614"/>
    <cellStyle name="20% - Акцент4 10 3" xfId="615"/>
    <cellStyle name="20% - Акцент4 10 4" xfId="616"/>
    <cellStyle name="20% - Акцент4 10 5" xfId="617"/>
    <cellStyle name="20% - Акцент4 10 6" xfId="618"/>
    <cellStyle name="20% - Акцент4 10 7" xfId="619"/>
    <cellStyle name="20% - Акцент4 11" xfId="620"/>
    <cellStyle name="20% - Акцент4 11 2" xfId="621"/>
    <cellStyle name="20% - Акцент4 11 3" xfId="622"/>
    <cellStyle name="20% - Акцент4 11 4" xfId="623"/>
    <cellStyle name="20% - Акцент4 11 5" xfId="624"/>
    <cellStyle name="20% - Акцент4 11 6" xfId="625"/>
    <cellStyle name="20% - Акцент4 11 7" xfId="626"/>
    <cellStyle name="20% - Акцент4 12" xfId="627"/>
    <cellStyle name="20% - Акцент4 12 2" xfId="628"/>
    <cellStyle name="20% - Акцент4 12 3" xfId="629"/>
    <cellStyle name="20% - Акцент4 12 4" xfId="630"/>
    <cellStyle name="20% - Акцент4 12 5" xfId="631"/>
    <cellStyle name="20% - Акцент4 12 6" xfId="632"/>
    <cellStyle name="20% - Акцент4 12 7" xfId="633"/>
    <cellStyle name="20% - Акцент4 13" xfId="634"/>
    <cellStyle name="20% - Акцент4 13 2" xfId="635"/>
    <cellStyle name="20% - Акцент4 13 3" xfId="636"/>
    <cellStyle name="20% - Акцент4 13 4" xfId="637"/>
    <cellStyle name="20% - Акцент4 13 5" xfId="638"/>
    <cellStyle name="20% - Акцент4 13 6" xfId="639"/>
    <cellStyle name="20% - Акцент4 13 7" xfId="640"/>
    <cellStyle name="20% - Акцент4 14" xfId="641"/>
    <cellStyle name="20% - Акцент4 14 2" xfId="642"/>
    <cellStyle name="20% - Акцент4 14 3" xfId="643"/>
    <cellStyle name="20% - Акцент4 14 4" xfId="644"/>
    <cellStyle name="20% - Акцент4 14 5" xfId="645"/>
    <cellStyle name="20% - Акцент4 14 6" xfId="646"/>
    <cellStyle name="20% - Акцент4 14 7" xfId="647"/>
    <cellStyle name="20% - Акцент4 15" xfId="648"/>
    <cellStyle name="20% - Акцент4 15 2" xfId="649"/>
    <cellStyle name="20% - Акцент4 15 3" xfId="650"/>
    <cellStyle name="20% - Акцент4 15 4" xfId="651"/>
    <cellStyle name="20% - Акцент4 15 5" xfId="652"/>
    <cellStyle name="20% - Акцент4 15 6" xfId="653"/>
    <cellStyle name="20% - Акцент4 15 7" xfId="654"/>
    <cellStyle name="20% - Акцент4 16" xfId="655"/>
    <cellStyle name="20% - Акцент4 16 2" xfId="656"/>
    <cellStyle name="20% - Акцент4 16 3" xfId="657"/>
    <cellStyle name="20% - Акцент4 16 4" xfId="658"/>
    <cellStyle name="20% - Акцент4 16 5" xfId="659"/>
    <cellStyle name="20% - Акцент4 16 6" xfId="660"/>
    <cellStyle name="20% - Акцент4 16 7" xfId="661"/>
    <cellStyle name="20% - Акцент4 17" xfId="662"/>
    <cellStyle name="20% - Акцент4 17 2" xfId="663"/>
    <cellStyle name="20% - Акцент4 17 3" xfId="664"/>
    <cellStyle name="20% - Акцент4 17 4" xfId="665"/>
    <cellStyle name="20% - Акцент4 17 5" xfId="666"/>
    <cellStyle name="20% - Акцент4 17 6" xfId="667"/>
    <cellStyle name="20% - Акцент4 17 7" xfId="668"/>
    <cellStyle name="20% - Акцент4 18" xfId="669"/>
    <cellStyle name="20% - Акцент4 18 2" xfId="670"/>
    <cellStyle name="20% - Акцент4 18 3" xfId="671"/>
    <cellStyle name="20% - Акцент4 18 4" xfId="672"/>
    <cellStyle name="20% - Акцент4 18 5" xfId="673"/>
    <cellStyle name="20% - Акцент4 18 6" xfId="674"/>
    <cellStyle name="20% - Акцент4 18 7" xfId="675"/>
    <cellStyle name="20% - Акцент4 19" xfId="676"/>
    <cellStyle name="20% - Акцент4 19 2" xfId="677"/>
    <cellStyle name="20% - Акцент4 19 3" xfId="678"/>
    <cellStyle name="20% - Акцент4 19 4" xfId="679"/>
    <cellStyle name="20% - Акцент4 19 5" xfId="680"/>
    <cellStyle name="20% - Акцент4 19 6" xfId="681"/>
    <cellStyle name="20% - Акцент4 19 7" xfId="682"/>
    <cellStyle name="20% - Акцент4 2" xfId="683"/>
    <cellStyle name="20% - Акцент4 2 2" xfId="684"/>
    <cellStyle name="20% - Акцент4 2 3" xfId="685"/>
    <cellStyle name="20% - Акцент4 2 4" xfId="686"/>
    <cellStyle name="20% - Акцент4 2 5" xfId="687"/>
    <cellStyle name="20% - Акцент4 2 6" xfId="688"/>
    <cellStyle name="20% - Акцент4 2 7" xfId="689"/>
    <cellStyle name="20% - Акцент4 20" xfId="690"/>
    <cellStyle name="20% - Акцент4 20 2" xfId="691"/>
    <cellStyle name="20% - Акцент4 20 3" xfId="692"/>
    <cellStyle name="20% - Акцент4 20 4" xfId="693"/>
    <cellStyle name="20% - Акцент4 20 5" xfId="694"/>
    <cellStyle name="20% - Акцент4 20 6" xfId="695"/>
    <cellStyle name="20% - Акцент4 20 7" xfId="696"/>
    <cellStyle name="20% - Акцент4 21" xfId="697"/>
    <cellStyle name="20% - Акцент4 21 2" xfId="698"/>
    <cellStyle name="20% - Акцент4 21 3" xfId="699"/>
    <cellStyle name="20% - Акцент4 21 4" xfId="700"/>
    <cellStyle name="20% - Акцент4 21 5" xfId="701"/>
    <cellStyle name="20% - Акцент4 21 6" xfId="702"/>
    <cellStyle name="20% - Акцент4 21 7" xfId="703"/>
    <cellStyle name="20% - Акцент4 22" xfId="704"/>
    <cellStyle name="20% - Акцент4 22 2" xfId="705"/>
    <cellStyle name="20% - Акцент4 22 3" xfId="706"/>
    <cellStyle name="20% - Акцент4 22 4" xfId="707"/>
    <cellStyle name="20% - Акцент4 22 5" xfId="708"/>
    <cellStyle name="20% - Акцент4 22 6" xfId="709"/>
    <cellStyle name="20% - Акцент4 22 7" xfId="710"/>
    <cellStyle name="20% - Акцент4 23" xfId="711"/>
    <cellStyle name="20% - Акцент4 23 2" xfId="712"/>
    <cellStyle name="20% - Акцент4 23 3" xfId="713"/>
    <cellStyle name="20% - Акцент4 23 4" xfId="714"/>
    <cellStyle name="20% - Акцент4 23 5" xfId="715"/>
    <cellStyle name="20% - Акцент4 23 6" xfId="716"/>
    <cellStyle name="20% - Акцент4 23 7" xfId="717"/>
    <cellStyle name="20% - Акцент4 24" xfId="718"/>
    <cellStyle name="20% - Акцент4 24 2" xfId="719"/>
    <cellStyle name="20% - Акцент4 24 3" xfId="720"/>
    <cellStyle name="20% - Акцент4 24 4" xfId="721"/>
    <cellStyle name="20% - Акцент4 24 5" xfId="722"/>
    <cellStyle name="20% - Акцент4 24 6" xfId="723"/>
    <cellStyle name="20% - Акцент4 24 7" xfId="724"/>
    <cellStyle name="20% - Акцент4 25" xfId="725"/>
    <cellStyle name="20% - Акцент4 25 2" xfId="726"/>
    <cellStyle name="20% - Акцент4 25 3" xfId="727"/>
    <cellStyle name="20% - Акцент4 25 4" xfId="728"/>
    <cellStyle name="20% - Акцент4 25 5" xfId="729"/>
    <cellStyle name="20% - Акцент4 25 6" xfId="730"/>
    <cellStyle name="20% - Акцент4 25 7" xfId="731"/>
    <cellStyle name="20% - Акцент4 26" xfId="732"/>
    <cellStyle name="20% - Акцент4 26 2" xfId="733"/>
    <cellStyle name="20% - Акцент4 26 3" xfId="734"/>
    <cellStyle name="20% - Акцент4 26 4" xfId="735"/>
    <cellStyle name="20% - Акцент4 26 5" xfId="736"/>
    <cellStyle name="20% - Акцент4 26 6" xfId="737"/>
    <cellStyle name="20% - Акцент4 26 7" xfId="738"/>
    <cellStyle name="20% - Акцент4 27" xfId="739"/>
    <cellStyle name="20% - Акцент4 27 2" xfId="740"/>
    <cellStyle name="20% - Акцент4 27 3" xfId="741"/>
    <cellStyle name="20% - Акцент4 28" xfId="742"/>
    <cellStyle name="20% - Акцент4 28 2" xfId="743"/>
    <cellStyle name="20% - Акцент4 28 3" xfId="744"/>
    <cellStyle name="20% - Акцент4 29" xfId="745"/>
    <cellStyle name="20% - Акцент4 29 2" xfId="746"/>
    <cellStyle name="20% - Акцент4 29 3" xfId="747"/>
    <cellStyle name="20% - Акцент4 3" xfId="748"/>
    <cellStyle name="20% - Акцент4 3 2" xfId="749"/>
    <cellStyle name="20% - Акцент4 3 3" xfId="750"/>
    <cellStyle name="20% - Акцент4 3 4" xfId="751"/>
    <cellStyle name="20% - Акцент4 3 5" xfId="752"/>
    <cellStyle name="20% - Акцент4 3 6" xfId="753"/>
    <cellStyle name="20% - Акцент4 3 7" xfId="754"/>
    <cellStyle name="20% - Акцент4 30" xfId="755"/>
    <cellStyle name="20% - Акцент4 31" xfId="756"/>
    <cellStyle name="20% - Акцент4 32" xfId="757"/>
    <cellStyle name="20% - Акцент4 33" xfId="758"/>
    <cellStyle name="20% - Акцент4 4" xfId="759"/>
    <cellStyle name="20% - Акцент4 4 2" xfId="760"/>
    <cellStyle name="20% - Акцент4 4 3" xfId="761"/>
    <cellStyle name="20% - Акцент4 4 4" xfId="762"/>
    <cellStyle name="20% - Акцент4 4 5" xfId="763"/>
    <cellStyle name="20% - Акцент4 4 6" xfId="764"/>
    <cellStyle name="20% - Акцент4 4 7" xfId="765"/>
    <cellStyle name="20% - Акцент4 5" xfId="766"/>
    <cellStyle name="20% - Акцент4 5 2" xfId="767"/>
    <cellStyle name="20% - Акцент4 5 3" xfId="768"/>
    <cellStyle name="20% - Акцент4 5 4" xfId="769"/>
    <cellStyle name="20% - Акцент4 5 5" xfId="770"/>
    <cellStyle name="20% - Акцент4 5 6" xfId="771"/>
    <cellStyle name="20% - Акцент4 5 7" xfId="772"/>
    <cellStyle name="20% - Акцент4 6" xfId="773"/>
    <cellStyle name="20% - Акцент4 6 2" xfId="774"/>
    <cellStyle name="20% - Акцент4 6 3" xfId="775"/>
    <cellStyle name="20% - Акцент4 6 4" xfId="776"/>
    <cellStyle name="20% - Акцент4 6 5" xfId="777"/>
    <cellStyle name="20% - Акцент4 6 6" xfId="778"/>
    <cellStyle name="20% - Акцент4 6 7" xfId="779"/>
    <cellStyle name="20% - Акцент4 7" xfId="780"/>
    <cellStyle name="20% - Акцент4 7 2" xfId="781"/>
    <cellStyle name="20% - Акцент4 7 3" xfId="782"/>
    <cellStyle name="20% - Акцент4 7 4" xfId="783"/>
    <cellStyle name="20% - Акцент4 7 5" xfId="784"/>
    <cellStyle name="20% - Акцент4 7 6" xfId="785"/>
    <cellStyle name="20% - Акцент4 7 7" xfId="786"/>
    <cellStyle name="20% - Акцент4 8" xfId="787"/>
    <cellStyle name="20% - Акцент4 8 2" xfId="788"/>
    <cellStyle name="20% - Акцент4 8 3" xfId="789"/>
    <cellStyle name="20% - Акцент4 8 4" xfId="790"/>
    <cellStyle name="20% - Акцент4 8 5" xfId="791"/>
    <cellStyle name="20% - Акцент4 8 6" xfId="792"/>
    <cellStyle name="20% - Акцент4 8 7" xfId="793"/>
    <cellStyle name="20% - Акцент4 9" xfId="794"/>
    <cellStyle name="20% - Акцент4 9 2" xfId="795"/>
    <cellStyle name="20% - Акцент4 9 3" xfId="796"/>
    <cellStyle name="20% - Акцент4 9 4" xfId="797"/>
    <cellStyle name="20% - Акцент4 9 5" xfId="798"/>
    <cellStyle name="20% - Акцент4 9 6" xfId="799"/>
    <cellStyle name="20% - Акцент4 9 7" xfId="800"/>
    <cellStyle name="20% - Акцент5 10" xfId="801"/>
    <cellStyle name="20% - Акцент5 10 2" xfId="802"/>
    <cellStyle name="20% - Акцент5 10 3" xfId="803"/>
    <cellStyle name="20% - Акцент5 10 4" xfId="804"/>
    <cellStyle name="20% - Акцент5 10 5" xfId="805"/>
    <cellStyle name="20% - Акцент5 10 6" xfId="806"/>
    <cellStyle name="20% - Акцент5 10 7" xfId="807"/>
    <cellStyle name="20% - Акцент5 11" xfId="808"/>
    <cellStyle name="20% - Акцент5 11 2" xfId="809"/>
    <cellStyle name="20% - Акцент5 11 3" xfId="810"/>
    <cellStyle name="20% - Акцент5 11 4" xfId="811"/>
    <cellStyle name="20% - Акцент5 11 5" xfId="812"/>
    <cellStyle name="20% - Акцент5 11 6" xfId="813"/>
    <cellStyle name="20% - Акцент5 11 7" xfId="814"/>
    <cellStyle name="20% - Акцент5 12" xfId="815"/>
    <cellStyle name="20% - Акцент5 12 2" xfId="816"/>
    <cellStyle name="20% - Акцент5 12 3" xfId="817"/>
    <cellStyle name="20% - Акцент5 12 4" xfId="818"/>
    <cellStyle name="20% - Акцент5 12 5" xfId="819"/>
    <cellStyle name="20% - Акцент5 12 6" xfId="820"/>
    <cellStyle name="20% - Акцент5 12 7" xfId="821"/>
    <cellStyle name="20% - Акцент5 13" xfId="822"/>
    <cellStyle name="20% - Акцент5 13 2" xfId="823"/>
    <cellStyle name="20% - Акцент5 13 3" xfId="824"/>
    <cellStyle name="20% - Акцент5 13 4" xfId="825"/>
    <cellStyle name="20% - Акцент5 13 5" xfId="826"/>
    <cellStyle name="20% - Акцент5 13 6" xfId="827"/>
    <cellStyle name="20% - Акцент5 13 7" xfId="828"/>
    <cellStyle name="20% - Акцент5 14" xfId="829"/>
    <cellStyle name="20% - Акцент5 14 2" xfId="830"/>
    <cellStyle name="20% - Акцент5 14 3" xfId="831"/>
    <cellStyle name="20% - Акцент5 14 4" xfId="832"/>
    <cellStyle name="20% - Акцент5 14 5" xfId="833"/>
    <cellStyle name="20% - Акцент5 14 6" xfId="834"/>
    <cellStyle name="20% - Акцент5 14 7" xfId="835"/>
    <cellStyle name="20% - Акцент5 15" xfId="836"/>
    <cellStyle name="20% - Акцент5 15 2" xfId="837"/>
    <cellStyle name="20% - Акцент5 15 3" xfId="838"/>
    <cellStyle name="20% - Акцент5 15 4" xfId="839"/>
    <cellStyle name="20% - Акцент5 15 5" xfId="840"/>
    <cellStyle name="20% - Акцент5 15 6" xfId="841"/>
    <cellStyle name="20% - Акцент5 15 7" xfId="842"/>
    <cellStyle name="20% - Акцент5 16" xfId="843"/>
    <cellStyle name="20% - Акцент5 16 2" xfId="844"/>
    <cellStyle name="20% - Акцент5 16 3" xfId="845"/>
    <cellStyle name="20% - Акцент5 16 4" xfId="846"/>
    <cellStyle name="20% - Акцент5 16 5" xfId="847"/>
    <cellStyle name="20% - Акцент5 16 6" xfId="848"/>
    <cellStyle name="20% - Акцент5 16 7" xfId="849"/>
    <cellStyle name="20% - Акцент5 17" xfId="850"/>
    <cellStyle name="20% - Акцент5 17 2" xfId="851"/>
    <cellStyle name="20% - Акцент5 17 3" xfId="852"/>
    <cellStyle name="20% - Акцент5 17 4" xfId="853"/>
    <cellStyle name="20% - Акцент5 17 5" xfId="854"/>
    <cellStyle name="20% - Акцент5 17 6" xfId="855"/>
    <cellStyle name="20% - Акцент5 17 7" xfId="856"/>
    <cellStyle name="20% - Акцент5 18" xfId="857"/>
    <cellStyle name="20% - Акцент5 18 2" xfId="858"/>
    <cellStyle name="20% - Акцент5 18 3" xfId="859"/>
    <cellStyle name="20% - Акцент5 18 4" xfId="860"/>
    <cellStyle name="20% - Акцент5 18 5" xfId="861"/>
    <cellStyle name="20% - Акцент5 18 6" xfId="862"/>
    <cellStyle name="20% - Акцент5 18 7" xfId="863"/>
    <cellStyle name="20% - Акцент5 19" xfId="864"/>
    <cellStyle name="20% - Акцент5 19 2" xfId="865"/>
    <cellStyle name="20% - Акцент5 19 3" xfId="866"/>
    <cellStyle name="20% - Акцент5 19 4" xfId="867"/>
    <cellStyle name="20% - Акцент5 19 5" xfId="868"/>
    <cellStyle name="20% - Акцент5 19 6" xfId="869"/>
    <cellStyle name="20% - Акцент5 19 7" xfId="870"/>
    <cellStyle name="20% - Акцент5 2" xfId="871"/>
    <cellStyle name="20% - Акцент5 2 2" xfId="872"/>
    <cellStyle name="20% - Акцент5 2 3" xfId="873"/>
    <cellStyle name="20% - Акцент5 2 4" xfId="874"/>
    <cellStyle name="20% - Акцент5 2 5" xfId="875"/>
    <cellStyle name="20% - Акцент5 2 6" xfId="876"/>
    <cellStyle name="20% - Акцент5 2 7" xfId="877"/>
    <cellStyle name="20% - Акцент5 20" xfId="878"/>
    <cellStyle name="20% - Акцент5 20 2" xfId="879"/>
    <cellStyle name="20% - Акцент5 20 3" xfId="880"/>
    <cellStyle name="20% - Акцент5 20 4" xfId="881"/>
    <cellStyle name="20% - Акцент5 20 5" xfId="882"/>
    <cellStyle name="20% - Акцент5 20 6" xfId="883"/>
    <cellStyle name="20% - Акцент5 20 7" xfId="884"/>
    <cellStyle name="20% - Акцент5 21" xfId="885"/>
    <cellStyle name="20% - Акцент5 21 2" xfId="886"/>
    <cellStyle name="20% - Акцент5 21 3" xfId="887"/>
    <cellStyle name="20% - Акцент5 21 4" xfId="888"/>
    <cellStyle name="20% - Акцент5 21 5" xfId="889"/>
    <cellStyle name="20% - Акцент5 21 6" xfId="890"/>
    <cellStyle name="20% - Акцент5 21 7" xfId="891"/>
    <cellStyle name="20% - Акцент5 22" xfId="892"/>
    <cellStyle name="20% - Акцент5 22 2" xfId="893"/>
    <cellStyle name="20% - Акцент5 22 3" xfId="894"/>
    <cellStyle name="20% - Акцент5 22 4" xfId="895"/>
    <cellStyle name="20% - Акцент5 22 5" xfId="896"/>
    <cellStyle name="20% - Акцент5 22 6" xfId="897"/>
    <cellStyle name="20% - Акцент5 22 7" xfId="898"/>
    <cellStyle name="20% - Акцент5 23" xfId="899"/>
    <cellStyle name="20% - Акцент5 23 2" xfId="900"/>
    <cellStyle name="20% - Акцент5 23 3" xfId="901"/>
    <cellStyle name="20% - Акцент5 23 4" xfId="902"/>
    <cellStyle name="20% - Акцент5 23 5" xfId="903"/>
    <cellStyle name="20% - Акцент5 23 6" xfId="904"/>
    <cellStyle name="20% - Акцент5 23 7" xfId="905"/>
    <cellStyle name="20% - Акцент5 24" xfId="906"/>
    <cellStyle name="20% - Акцент5 24 2" xfId="907"/>
    <cellStyle name="20% - Акцент5 24 3" xfId="908"/>
    <cellStyle name="20% - Акцент5 24 4" xfId="909"/>
    <cellStyle name="20% - Акцент5 24 5" xfId="910"/>
    <cellStyle name="20% - Акцент5 24 6" xfId="911"/>
    <cellStyle name="20% - Акцент5 24 7" xfId="912"/>
    <cellStyle name="20% - Акцент5 25" xfId="913"/>
    <cellStyle name="20% - Акцент5 25 2" xfId="914"/>
    <cellStyle name="20% - Акцент5 25 3" xfId="915"/>
    <cellStyle name="20% - Акцент5 25 4" xfId="916"/>
    <cellStyle name="20% - Акцент5 25 5" xfId="917"/>
    <cellStyle name="20% - Акцент5 25 6" xfId="918"/>
    <cellStyle name="20% - Акцент5 25 7" xfId="919"/>
    <cellStyle name="20% - Акцент5 26" xfId="920"/>
    <cellStyle name="20% - Акцент5 26 2" xfId="921"/>
    <cellStyle name="20% - Акцент5 26 3" xfId="922"/>
    <cellStyle name="20% - Акцент5 26 4" xfId="923"/>
    <cellStyle name="20% - Акцент5 26 5" xfId="924"/>
    <cellStyle name="20% - Акцент5 26 6" xfId="925"/>
    <cellStyle name="20% - Акцент5 26 7" xfId="926"/>
    <cellStyle name="20% - Акцент5 27" xfId="927"/>
    <cellStyle name="20% - Акцент5 27 2" xfId="928"/>
    <cellStyle name="20% - Акцент5 27 3" xfId="929"/>
    <cellStyle name="20% - Акцент5 28" xfId="930"/>
    <cellStyle name="20% - Акцент5 28 2" xfId="931"/>
    <cellStyle name="20% - Акцент5 28 3" xfId="932"/>
    <cellStyle name="20% - Акцент5 29" xfId="933"/>
    <cellStyle name="20% - Акцент5 29 2" xfId="934"/>
    <cellStyle name="20% - Акцент5 29 3" xfId="935"/>
    <cellStyle name="20% - Акцент5 3" xfId="936"/>
    <cellStyle name="20% - Акцент5 3 2" xfId="937"/>
    <cellStyle name="20% - Акцент5 3 3" xfId="938"/>
    <cellStyle name="20% - Акцент5 3 4" xfId="939"/>
    <cellStyle name="20% - Акцент5 3 5" xfId="940"/>
    <cellStyle name="20% - Акцент5 3 6" xfId="941"/>
    <cellStyle name="20% - Акцент5 3 7" xfId="942"/>
    <cellStyle name="20% - Акцент5 30" xfId="943"/>
    <cellStyle name="20% - Акцент5 31" xfId="944"/>
    <cellStyle name="20% - Акцент5 32" xfId="945"/>
    <cellStyle name="20% - Акцент5 33" xfId="946"/>
    <cellStyle name="20% - Акцент5 4" xfId="947"/>
    <cellStyle name="20% - Акцент5 4 2" xfId="948"/>
    <cellStyle name="20% - Акцент5 4 3" xfId="949"/>
    <cellStyle name="20% - Акцент5 4 4" xfId="950"/>
    <cellStyle name="20% - Акцент5 4 5" xfId="951"/>
    <cellStyle name="20% - Акцент5 4 6" xfId="952"/>
    <cellStyle name="20% - Акцент5 4 7" xfId="953"/>
    <cellStyle name="20% - Акцент5 5" xfId="954"/>
    <cellStyle name="20% - Акцент5 5 2" xfId="955"/>
    <cellStyle name="20% - Акцент5 5 3" xfId="956"/>
    <cellStyle name="20% - Акцент5 5 4" xfId="957"/>
    <cellStyle name="20% - Акцент5 5 5" xfId="958"/>
    <cellStyle name="20% - Акцент5 5 6" xfId="959"/>
    <cellStyle name="20% - Акцент5 5 7" xfId="960"/>
    <cellStyle name="20% - Акцент5 6" xfId="961"/>
    <cellStyle name="20% - Акцент5 6 2" xfId="962"/>
    <cellStyle name="20% - Акцент5 6 3" xfId="963"/>
    <cellStyle name="20% - Акцент5 6 4" xfId="964"/>
    <cellStyle name="20% - Акцент5 6 5" xfId="965"/>
    <cellStyle name="20% - Акцент5 6 6" xfId="966"/>
    <cellStyle name="20% - Акцент5 6 7" xfId="967"/>
    <cellStyle name="20% - Акцент5 7" xfId="968"/>
    <cellStyle name="20% - Акцент5 7 2" xfId="969"/>
    <cellStyle name="20% - Акцент5 7 3" xfId="970"/>
    <cellStyle name="20% - Акцент5 7 4" xfId="971"/>
    <cellStyle name="20% - Акцент5 7 5" xfId="972"/>
    <cellStyle name="20% - Акцент5 7 6" xfId="973"/>
    <cellStyle name="20% - Акцент5 7 7" xfId="974"/>
    <cellStyle name="20% - Акцент5 8" xfId="975"/>
    <cellStyle name="20% - Акцент5 8 2" xfId="976"/>
    <cellStyle name="20% - Акцент5 8 3" xfId="977"/>
    <cellStyle name="20% - Акцент5 8 4" xfId="978"/>
    <cellStyle name="20% - Акцент5 8 5" xfId="979"/>
    <cellStyle name="20% - Акцент5 8 6" xfId="980"/>
    <cellStyle name="20% - Акцент5 8 7" xfId="981"/>
    <cellStyle name="20% - Акцент5 9" xfId="982"/>
    <cellStyle name="20% - Акцент5 9 2" xfId="983"/>
    <cellStyle name="20% - Акцент5 9 3" xfId="984"/>
    <cellStyle name="20% - Акцент5 9 4" xfId="985"/>
    <cellStyle name="20% - Акцент5 9 5" xfId="986"/>
    <cellStyle name="20% - Акцент5 9 6" xfId="987"/>
    <cellStyle name="20% - Акцент5 9 7" xfId="988"/>
    <cellStyle name="20% - Акцент6 10" xfId="989"/>
    <cellStyle name="20% - Акцент6 10 2" xfId="990"/>
    <cellStyle name="20% - Акцент6 10 3" xfId="991"/>
    <cellStyle name="20% - Акцент6 10 4" xfId="992"/>
    <cellStyle name="20% - Акцент6 10 5" xfId="993"/>
    <cellStyle name="20% - Акцент6 10 6" xfId="994"/>
    <cellStyle name="20% - Акцент6 10 7" xfId="995"/>
    <cellStyle name="20% - Акцент6 11" xfId="996"/>
    <cellStyle name="20% - Акцент6 11 2" xfId="997"/>
    <cellStyle name="20% - Акцент6 11 3" xfId="998"/>
    <cellStyle name="20% - Акцент6 11 4" xfId="999"/>
    <cellStyle name="20% - Акцент6 11 5" xfId="1000"/>
    <cellStyle name="20% - Акцент6 11 6" xfId="1001"/>
    <cellStyle name="20% - Акцент6 11 7" xfId="1002"/>
    <cellStyle name="20% - Акцент6 12" xfId="1003"/>
    <cellStyle name="20% - Акцент6 12 2" xfId="1004"/>
    <cellStyle name="20% - Акцент6 12 3" xfId="1005"/>
    <cellStyle name="20% - Акцент6 12 4" xfId="1006"/>
    <cellStyle name="20% - Акцент6 12 5" xfId="1007"/>
    <cellStyle name="20% - Акцент6 12 6" xfId="1008"/>
    <cellStyle name="20% - Акцент6 12 7" xfId="1009"/>
    <cellStyle name="20% - Акцент6 13" xfId="1010"/>
    <cellStyle name="20% - Акцент6 13 2" xfId="1011"/>
    <cellStyle name="20% - Акцент6 13 3" xfId="1012"/>
    <cellStyle name="20% - Акцент6 13 4" xfId="1013"/>
    <cellStyle name="20% - Акцент6 13 5" xfId="1014"/>
    <cellStyle name="20% - Акцент6 13 6" xfId="1015"/>
    <cellStyle name="20% - Акцент6 13 7" xfId="1016"/>
    <cellStyle name="20% - Акцент6 14" xfId="1017"/>
    <cellStyle name="20% - Акцент6 14 2" xfId="1018"/>
    <cellStyle name="20% - Акцент6 14 3" xfId="1019"/>
    <cellStyle name="20% - Акцент6 14 4" xfId="1020"/>
    <cellStyle name="20% - Акцент6 14 5" xfId="1021"/>
    <cellStyle name="20% - Акцент6 14 6" xfId="1022"/>
    <cellStyle name="20% - Акцент6 14 7" xfId="1023"/>
    <cellStyle name="20% - Акцент6 15" xfId="1024"/>
    <cellStyle name="20% - Акцент6 15 2" xfId="1025"/>
    <cellStyle name="20% - Акцент6 15 3" xfId="1026"/>
    <cellStyle name="20% - Акцент6 15 4" xfId="1027"/>
    <cellStyle name="20% - Акцент6 15 5" xfId="1028"/>
    <cellStyle name="20% - Акцент6 15 6" xfId="1029"/>
    <cellStyle name="20% - Акцент6 15 7" xfId="1030"/>
    <cellStyle name="20% - Акцент6 16" xfId="1031"/>
    <cellStyle name="20% - Акцент6 16 2" xfId="1032"/>
    <cellStyle name="20% - Акцент6 16 3" xfId="1033"/>
    <cellStyle name="20% - Акцент6 16 4" xfId="1034"/>
    <cellStyle name="20% - Акцент6 16 5" xfId="1035"/>
    <cellStyle name="20% - Акцент6 16 6" xfId="1036"/>
    <cellStyle name="20% - Акцент6 16 7" xfId="1037"/>
    <cellStyle name="20% - Акцент6 17" xfId="1038"/>
    <cellStyle name="20% - Акцент6 17 2" xfId="1039"/>
    <cellStyle name="20% - Акцент6 17 3" xfId="1040"/>
    <cellStyle name="20% - Акцент6 17 4" xfId="1041"/>
    <cellStyle name="20% - Акцент6 17 5" xfId="1042"/>
    <cellStyle name="20% - Акцент6 17 6" xfId="1043"/>
    <cellStyle name="20% - Акцент6 17 7" xfId="1044"/>
    <cellStyle name="20% - Акцент6 18" xfId="1045"/>
    <cellStyle name="20% - Акцент6 18 2" xfId="1046"/>
    <cellStyle name="20% - Акцент6 18 3" xfId="1047"/>
    <cellStyle name="20% - Акцент6 18 4" xfId="1048"/>
    <cellStyle name="20% - Акцент6 18 5" xfId="1049"/>
    <cellStyle name="20% - Акцент6 18 6" xfId="1050"/>
    <cellStyle name="20% - Акцент6 18 7" xfId="1051"/>
    <cellStyle name="20% - Акцент6 19" xfId="1052"/>
    <cellStyle name="20% - Акцент6 19 2" xfId="1053"/>
    <cellStyle name="20% - Акцент6 19 3" xfId="1054"/>
    <cellStyle name="20% - Акцент6 19 4" xfId="1055"/>
    <cellStyle name="20% - Акцент6 19 5" xfId="1056"/>
    <cellStyle name="20% - Акцент6 19 6" xfId="1057"/>
    <cellStyle name="20% - Акцент6 19 7" xfId="1058"/>
    <cellStyle name="20% - Акцент6 2" xfId="1059"/>
    <cellStyle name="20% - Акцент6 2 2" xfId="1060"/>
    <cellStyle name="20% - Акцент6 2 3" xfId="1061"/>
    <cellStyle name="20% - Акцент6 2 4" xfId="1062"/>
    <cellStyle name="20% - Акцент6 2 5" xfId="1063"/>
    <cellStyle name="20% - Акцент6 2 6" xfId="1064"/>
    <cellStyle name="20% - Акцент6 2 7" xfId="1065"/>
    <cellStyle name="20% - Акцент6 20" xfId="1066"/>
    <cellStyle name="20% - Акцент6 20 2" xfId="1067"/>
    <cellStyle name="20% - Акцент6 20 3" xfId="1068"/>
    <cellStyle name="20% - Акцент6 20 4" xfId="1069"/>
    <cellStyle name="20% - Акцент6 20 5" xfId="1070"/>
    <cellStyle name="20% - Акцент6 20 6" xfId="1071"/>
    <cellStyle name="20% - Акцент6 20 7" xfId="1072"/>
    <cellStyle name="20% - Акцент6 21" xfId="1073"/>
    <cellStyle name="20% - Акцент6 21 2" xfId="1074"/>
    <cellStyle name="20% - Акцент6 21 3" xfId="1075"/>
    <cellStyle name="20% - Акцент6 21 4" xfId="1076"/>
    <cellStyle name="20% - Акцент6 21 5" xfId="1077"/>
    <cellStyle name="20% - Акцент6 21 6" xfId="1078"/>
    <cellStyle name="20% - Акцент6 21 7" xfId="1079"/>
    <cellStyle name="20% - Акцент6 22" xfId="1080"/>
    <cellStyle name="20% - Акцент6 22 2" xfId="1081"/>
    <cellStyle name="20% - Акцент6 22 3" xfId="1082"/>
    <cellStyle name="20% - Акцент6 22 4" xfId="1083"/>
    <cellStyle name="20% - Акцент6 22 5" xfId="1084"/>
    <cellStyle name="20% - Акцент6 22 6" xfId="1085"/>
    <cellStyle name="20% - Акцент6 22 7" xfId="1086"/>
    <cellStyle name="20% - Акцент6 23" xfId="1087"/>
    <cellStyle name="20% - Акцент6 23 2" xfId="1088"/>
    <cellStyle name="20% - Акцент6 23 3" xfId="1089"/>
    <cellStyle name="20% - Акцент6 23 4" xfId="1090"/>
    <cellStyle name="20% - Акцент6 23 5" xfId="1091"/>
    <cellStyle name="20% - Акцент6 23 6" xfId="1092"/>
    <cellStyle name="20% - Акцент6 23 7" xfId="1093"/>
    <cellStyle name="20% - Акцент6 24" xfId="1094"/>
    <cellStyle name="20% - Акцент6 24 2" xfId="1095"/>
    <cellStyle name="20% - Акцент6 24 3" xfId="1096"/>
    <cellStyle name="20% - Акцент6 24 4" xfId="1097"/>
    <cellStyle name="20% - Акцент6 24 5" xfId="1098"/>
    <cellStyle name="20% - Акцент6 24 6" xfId="1099"/>
    <cellStyle name="20% - Акцент6 24 7" xfId="1100"/>
    <cellStyle name="20% - Акцент6 25" xfId="1101"/>
    <cellStyle name="20% - Акцент6 25 2" xfId="1102"/>
    <cellStyle name="20% - Акцент6 25 3" xfId="1103"/>
    <cellStyle name="20% - Акцент6 25 4" xfId="1104"/>
    <cellStyle name="20% - Акцент6 25 5" xfId="1105"/>
    <cellStyle name="20% - Акцент6 25 6" xfId="1106"/>
    <cellStyle name="20% - Акцент6 25 7" xfId="1107"/>
    <cellStyle name="20% - Акцент6 26" xfId="1108"/>
    <cellStyle name="20% - Акцент6 26 2" xfId="1109"/>
    <cellStyle name="20% - Акцент6 26 3" xfId="1110"/>
    <cellStyle name="20% - Акцент6 26 4" xfId="1111"/>
    <cellStyle name="20% - Акцент6 26 5" xfId="1112"/>
    <cellStyle name="20% - Акцент6 26 6" xfId="1113"/>
    <cellStyle name="20% - Акцент6 26 7" xfId="1114"/>
    <cellStyle name="20% - Акцент6 27" xfId="1115"/>
    <cellStyle name="20% - Акцент6 27 2" xfId="1116"/>
    <cellStyle name="20% - Акцент6 27 3" xfId="1117"/>
    <cellStyle name="20% - Акцент6 28" xfId="1118"/>
    <cellStyle name="20% - Акцент6 28 2" xfId="1119"/>
    <cellStyle name="20% - Акцент6 28 3" xfId="1120"/>
    <cellStyle name="20% - Акцент6 29" xfId="1121"/>
    <cellStyle name="20% - Акцент6 29 2" xfId="1122"/>
    <cellStyle name="20% - Акцент6 29 3" xfId="1123"/>
    <cellStyle name="20% - Акцент6 3" xfId="1124"/>
    <cellStyle name="20% - Акцент6 3 2" xfId="1125"/>
    <cellStyle name="20% - Акцент6 3 3" xfId="1126"/>
    <cellStyle name="20% - Акцент6 3 4" xfId="1127"/>
    <cellStyle name="20% - Акцент6 3 5" xfId="1128"/>
    <cellStyle name="20% - Акцент6 3 6" xfId="1129"/>
    <cellStyle name="20% - Акцент6 3 7" xfId="1130"/>
    <cellStyle name="20% - Акцент6 30" xfId="1131"/>
    <cellStyle name="20% - Акцент6 31" xfId="1132"/>
    <cellStyle name="20% - Акцент6 32" xfId="1133"/>
    <cellStyle name="20% - Акцент6 33" xfId="1134"/>
    <cellStyle name="20% - Акцент6 4" xfId="1135"/>
    <cellStyle name="20% - Акцент6 4 2" xfId="1136"/>
    <cellStyle name="20% - Акцент6 4 3" xfId="1137"/>
    <cellStyle name="20% - Акцент6 4 4" xfId="1138"/>
    <cellStyle name="20% - Акцент6 4 5" xfId="1139"/>
    <cellStyle name="20% - Акцент6 4 6" xfId="1140"/>
    <cellStyle name="20% - Акцент6 4 7" xfId="1141"/>
    <cellStyle name="20% - Акцент6 5" xfId="1142"/>
    <cellStyle name="20% - Акцент6 5 2" xfId="1143"/>
    <cellStyle name="20% - Акцент6 5 3" xfId="1144"/>
    <cellStyle name="20% - Акцент6 5 4" xfId="1145"/>
    <cellStyle name="20% - Акцент6 5 5" xfId="1146"/>
    <cellStyle name="20% - Акцент6 5 6" xfId="1147"/>
    <cellStyle name="20% - Акцент6 5 7" xfId="1148"/>
    <cellStyle name="20% - Акцент6 6" xfId="1149"/>
    <cellStyle name="20% - Акцент6 6 2" xfId="1150"/>
    <cellStyle name="20% - Акцент6 6 3" xfId="1151"/>
    <cellStyle name="20% - Акцент6 6 4" xfId="1152"/>
    <cellStyle name="20% - Акцент6 6 5" xfId="1153"/>
    <cellStyle name="20% - Акцент6 6 6" xfId="1154"/>
    <cellStyle name="20% - Акцент6 6 7" xfId="1155"/>
    <cellStyle name="20% - Акцент6 7" xfId="1156"/>
    <cellStyle name="20% - Акцент6 7 2" xfId="1157"/>
    <cellStyle name="20% - Акцент6 7 3" xfId="1158"/>
    <cellStyle name="20% - Акцент6 7 4" xfId="1159"/>
    <cellStyle name="20% - Акцент6 7 5" xfId="1160"/>
    <cellStyle name="20% - Акцент6 7 6" xfId="1161"/>
    <cellStyle name="20% - Акцент6 7 7" xfId="1162"/>
    <cellStyle name="20% - Акцент6 8" xfId="1163"/>
    <cellStyle name="20% - Акцент6 8 2" xfId="1164"/>
    <cellStyle name="20% - Акцент6 8 3" xfId="1165"/>
    <cellStyle name="20% - Акцент6 8 4" xfId="1166"/>
    <cellStyle name="20% - Акцент6 8 5" xfId="1167"/>
    <cellStyle name="20% - Акцент6 8 6" xfId="1168"/>
    <cellStyle name="20% - Акцент6 8 7" xfId="1169"/>
    <cellStyle name="20% - Акцент6 9" xfId="1170"/>
    <cellStyle name="20% - Акцент6 9 2" xfId="1171"/>
    <cellStyle name="20% - Акцент6 9 3" xfId="1172"/>
    <cellStyle name="20% - Акцент6 9 4" xfId="1173"/>
    <cellStyle name="20% - Акцент6 9 5" xfId="1174"/>
    <cellStyle name="20% - Акцент6 9 6" xfId="1175"/>
    <cellStyle name="20% - Акцент6 9 7" xfId="1176"/>
    <cellStyle name="40% - Акцент1 10" xfId="1177"/>
    <cellStyle name="40% - Акцент1 10 2" xfId="1178"/>
    <cellStyle name="40% - Акцент1 10 3" xfId="1179"/>
    <cellStyle name="40% - Акцент1 10 4" xfId="1180"/>
    <cellStyle name="40% - Акцент1 10 5" xfId="1181"/>
    <cellStyle name="40% - Акцент1 10 6" xfId="1182"/>
    <cellStyle name="40% - Акцент1 10 7" xfId="1183"/>
    <cellStyle name="40% - Акцент1 11" xfId="1184"/>
    <cellStyle name="40% - Акцент1 11 2" xfId="1185"/>
    <cellStyle name="40% - Акцент1 11 3" xfId="1186"/>
    <cellStyle name="40% - Акцент1 11 4" xfId="1187"/>
    <cellStyle name="40% - Акцент1 11 5" xfId="1188"/>
    <cellStyle name="40% - Акцент1 11 6" xfId="1189"/>
    <cellStyle name="40% - Акцент1 11 7" xfId="1190"/>
    <cellStyle name="40% - Акцент1 12" xfId="1191"/>
    <cellStyle name="40% - Акцент1 12 2" xfId="1192"/>
    <cellStyle name="40% - Акцент1 12 3" xfId="1193"/>
    <cellStyle name="40% - Акцент1 12 4" xfId="1194"/>
    <cellStyle name="40% - Акцент1 12 5" xfId="1195"/>
    <cellStyle name="40% - Акцент1 12 6" xfId="1196"/>
    <cellStyle name="40% - Акцент1 12 7" xfId="1197"/>
    <cellStyle name="40% - Акцент1 13" xfId="1198"/>
    <cellStyle name="40% - Акцент1 13 2" xfId="1199"/>
    <cellStyle name="40% - Акцент1 13 3" xfId="1200"/>
    <cellStyle name="40% - Акцент1 13 4" xfId="1201"/>
    <cellStyle name="40% - Акцент1 13 5" xfId="1202"/>
    <cellStyle name="40% - Акцент1 13 6" xfId="1203"/>
    <cellStyle name="40% - Акцент1 13 7" xfId="1204"/>
    <cellStyle name="40% - Акцент1 14" xfId="1205"/>
    <cellStyle name="40% - Акцент1 14 2" xfId="1206"/>
    <cellStyle name="40% - Акцент1 14 3" xfId="1207"/>
    <cellStyle name="40% - Акцент1 14 4" xfId="1208"/>
    <cellStyle name="40% - Акцент1 14 5" xfId="1209"/>
    <cellStyle name="40% - Акцент1 14 6" xfId="1210"/>
    <cellStyle name="40% - Акцент1 14 7" xfId="1211"/>
    <cellStyle name="40% - Акцент1 15" xfId="1212"/>
    <cellStyle name="40% - Акцент1 15 2" xfId="1213"/>
    <cellStyle name="40% - Акцент1 15 3" xfId="1214"/>
    <cellStyle name="40% - Акцент1 15 4" xfId="1215"/>
    <cellStyle name="40% - Акцент1 15 5" xfId="1216"/>
    <cellStyle name="40% - Акцент1 15 6" xfId="1217"/>
    <cellStyle name="40% - Акцент1 15 7" xfId="1218"/>
    <cellStyle name="40% - Акцент1 16" xfId="1219"/>
    <cellStyle name="40% - Акцент1 16 2" xfId="1220"/>
    <cellStyle name="40% - Акцент1 16 3" xfId="1221"/>
    <cellStyle name="40% - Акцент1 16 4" xfId="1222"/>
    <cellStyle name="40% - Акцент1 16 5" xfId="1223"/>
    <cellStyle name="40% - Акцент1 16 6" xfId="1224"/>
    <cellStyle name="40% - Акцент1 16 7" xfId="1225"/>
    <cellStyle name="40% - Акцент1 17" xfId="1226"/>
    <cellStyle name="40% - Акцент1 17 2" xfId="1227"/>
    <cellStyle name="40% - Акцент1 17 3" xfId="1228"/>
    <cellStyle name="40% - Акцент1 17 4" xfId="1229"/>
    <cellStyle name="40% - Акцент1 17 5" xfId="1230"/>
    <cellStyle name="40% - Акцент1 17 6" xfId="1231"/>
    <cellStyle name="40% - Акцент1 17 7" xfId="1232"/>
    <cellStyle name="40% - Акцент1 18" xfId="1233"/>
    <cellStyle name="40% - Акцент1 18 2" xfId="1234"/>
    <cellStyle name="40% - Акцент1 18 3" xfId="1235"/>
    <cellStyle name="40% - Акцент1 18 4" xfId="1236"/>
    <cellStyle name="40% - Акцент1 18 5" xfId="1237"/>
    <cellStyle name="40% - Акцент1 18 6" xfId="1238"/>
    <cellStyle name="40% - Акцент1 18 7" xfId="1239"/>
    <cellStyle name="40% - Акцент1 19" xfId="1240"/>
    <cellStyle name="40% - Акцент1 19 2" xfId="1241"/>
    <cellStyle name="40% - Акцент1 19 3" xfId="1242"/>
    <cellStyle name="40% - Акцент1 19 4" xfId="1243"/>
    <cellStyle name="40% - Акцент1 19 5" xfId="1244"/>
    <cellStyle name="40% - Акцент1 19 6" xfId="1245"/>
    <cellStyle name="40% - Акцент1 19 7" xfId="1246"/>
    <cellStyle name="40% - Акцент1 2" xfId="1247"/>
    <cellStyle name="40% - Акцент1 2 2" xfId="1248"/>
    <cellStyle name="40% - Акцент1 2 3" xfId="1249"/>
    <cellStyle name="40% - Акцент1 2 4" xfId="1250"/>
    <cellStyle name="40% - Акцент1 2 5" xfId="1251"/>
    <cellStyle name="40% - Акцент1 2 6" xfId="1252"/>
    <cellStyle name="40% - Акцент1 2 7" xfId="1253"/>
    <cellStyle name="40% - Акцент1 20" xfId="1254"/>
    <cellStyle name="40% - Акцент1 20 2" xfId="1255"/>
    <cellStyle name="40% - Акцент1 20 3" xfId="1256"/>
    <cellStyle name="40% - Акцент1 20 4" xfId="1257"/>
    <cellStyle name="40% - Акцент1 20 5" xfId="1258"/>
    <cellStyle name="40% - Акцент1 20 6" xfId="1259"/>
    <cellStyle name="40% - Акцент1 20 7" xfId="1260"/>
    <cellStyle name="40% - Акцент1 21" xfId="1261"/>
    <cellStyle name="40% - Акцент1 21 2" xfId="1262"/>
    <cellStyle name="40% - Акцент1 21 3" xfId="1263"/>
    <cellStyle name="40% - Акцент1 21 4" xfId="1264"/>
    <cellStyle name="40% - Акцент1 21 5" xfId="1265"/>
    <cellStyle name="40% - Акцент1 21 6" xfId="1266"/>
    <cellStyle name="40% - Акцент1 21 7" xfId="1267"/>
    <cellStyle name="40% - Акцент1 22" xfId="1268"/>
    <cellStyle name="40% - Акцент1 22 2" xfId="1269"/>
    <cellStyle name="40% - Акцент1 22 3" xfId="1270"/>
    <cellStyle name="40% - Акцент1 22 4" xfId="1271"/>
    <cellStyle name="40% - Акцент1 22 5" xfId="1272"/>
    <cellStyle name="40% - Акцент1 22 6" xfId="1273"/>
    <cellStyle name="40% - Акцент1 22 7" xfId="1274"/>
    <cellStyle name="40% - Акцент1 23" xfId="1275"/>
    <cellStyle name="40% - Акцент1 23 2" xfId="1276"/>
    <cellStyle name="40% - Акцент1 23 3" xfId="1277"/>
    <cellStyle name="40% - Акцент1 23 4" xfId="1278"/>
    <cellStyle name="40% - Акцент1 23 5" xfId="1279"/>
    <cellStyle name="40% - Акцент1 23 6" xfId="1280"/>
    <cellStyle name="40% - Акцент1 23 7" xfId="1281"/>
    <cellStyle name="40% - Акцент1 24" xfId="1282"/>
    <cellStyle name="40% - Акцент1 24 2" xfId="1283"/>
    <cellStyle name="40% - Акцент1 24 3" xfId="1284"/>
    <cellStyle name="40% - Акцент1 24 4" xfId="1285"/>
    <cellStyle name="40% - Акцент1 24 5" xfId="1286"/>
    <cellStyle name="40% - Акцент1 24 6" xfId="1287"/>
    <cellStyle name="40% - Акцент1 24 7" xfId="1288"/>
    <cellStyle name="40% - Акцент1 25" xfId="1289"/>
    <cellStyle name="40% - Акцент1 25 2" xfId="1290"/>
    <cellStyle name="40% - Акцент1 25 3" xfId="1291"/>
    <cellStyle name="40% - Акцент1 25 4" xfId="1292"/>
    <cellStyle name="40% - Акцент1 25 5" xfId="1293"/>
    <cellStyle name="40% - Акцент1 25 6" xfId="1294"/>
    <cellStyle name="40% - Акцент1 25 7" xfId="1295"/>
    <cellStyle name="40% - Акцент1 26" xfId="1296"/>
    <cellStyle name="40% - Акцент1 26 2" xfId="1297"/>
    <cellStyle name="40% - Акцент1 26 3" xfId="1298"/>
    <cellStyle name="40% - Акцент1 26 4" xfId="1299"/>
    <cellStyle name="40% - Акцент1 26 5" xfId="1300"/>
    <cellStyle name="40% - Акцент1 26 6" xfId="1301"/>
    <cellStyle name="40% - Акцент1 26 7" xfId="1302"/>
    <cellStyle name="40% - Акцент1 27" xfId="1303"/>
    <cellStyle name="40% - Акцент1 27 2" xfId="1304"/>
    <cellStyle name="40% - Акцент1 27 3" xfId="1305"/>
    <cellStyle name="40% - Акцент1 28" xfId="1306"/>
    <cellStyle name="40% - Акцент1 28 2" xfId="1307"/>
    <cellStyle name="40% - Акцент1 28 3" xfId="1308"/>
    <cellStyle name="40% - Акцент1 29" xfId="1309"/>
    <cellStyle name="40% - Акцент1 29 2" xfId="1310"/>
    <cellStyle name="40% - Акцент1 29 3" xfId="1311"/>
    <cellStyle name="40% - Акцент1 3" xfId="1312"/>
    <cellStyle name="40% - Акцент1 3 2" xfId="1313"/>
    <cellStyle name="40% - Акцент1 3 3" xfId="1314"/>
    <cellStyle name="40% - Акцент1 3 4" xfId="1315"/>
    <cellStyle name="40% - Акцент1 3 5" xfId="1316"/>
    <cellStyle name="40% - Акцент1 3 6" xfId="1317"/>
    <cellStyle name="40% - Акцент1 3 7" xfId="1318"/>
    <cellStyle name="40% - Акцент1 30" xfId="1319"/>
    <cellStyle name="40% - Акцент1 31" xfId="1320"/>
    <cellStyle name="40% - Акцент1 32" xfId="1321"/>
    <cellStyle name="40% - Акцент1 33" xfId="1322"/>
    <cellStyle name="40% - Акцент1 4" xfId="1323"/>
    <cellStyle name="40% - Акцент1 4 2" xfId="1324"/>
    <cellStyle name="40% - Акцент1 4 3" xfId="1325"/>
    <cellStyle name="40% - Акцент1 4 4" xfId="1326"/>
    <cellStyle name="40% - Акцент1 4 5" xfId="1327"/>
    <cellStyle name="40% - Акцент1 4 6" xfId="1328"/>
    <cellStyle name="40% - Акцент1 4 7" xfId="1329"/>
    <cellStyle name="40% - Акцент1 5" xfId="1330"/>
    <cellStyle name="40% - Акцент1 5 2" xfId="1331"/>
    <cellStyle name="40% - Акцент1 5 3" xfId="1332"/>
    <cellStyle name="40% - Акцент1 5 4" xfId="1333"/>
    <cellStyle name="40% - Акцент1 5 5" xfId="1334"/>
    <cellStyle name="40% - Акцент1 5 6" xfId="1335"/>
    <cellStyle name="40% - Акцент1 5 7" xfId="1336"/>
    <cellStyle name="40% - Акцент1 6" xfId="1337"/>
    <cellStyle name="40% - Акцент1 6 2" xfId="1338"/>
    <cellStyle name="40% - Акцент1 6 3" xfId="1339"/>
    <cellStyle name="40% - Акцент1 6 4" xfId="1340"/>
    <cellStyle name="40% - Акцент1 6 5" xfId="1341"/>
    <cellStyle name="40% - Акцент1 6 6" xfId="1342"/>
    <cellStyle name="40% - Акцент1 6 7" xfId="1343"/>
    <cellStyle name="40% - Акцент1 7" xfId="1344"/>
    <cellStyle name="40% - Акцент1 7 2" xfId="1345"/>
    <cellStyle name="40% - Акцент1 7 3" xfId="1346"/>
    <cellStyle name="40% - Акцент1 7 4" xfId="1347"/>
    <cellStyle name="40% - Акцент1 7 5" xfId="1348"/>
    <cellStyle name="40% - Акцент1 7 6" xfId="1349"/>
    <cellStyle name="40% - Акцент1 7 7" xfId="1350"/>
    <cellStyle name="40% - Акцент1 8" xfId="1351"/>
    <cellStyle name="40% - Акцент1 8 2" xfId="1352"/>
    <cellStyle name="40% - Акцент1 8 3" xfId="1353"/>
    <cellStyle name="40% - Акцент1 8 4" xfId="1354"/>
    <cellStyle name="40% - Акцент1 8 5" xfId="1355"/>
    <cellStyle name="40% - Акцент1 8 6" xfId="1356"/>
    <cellStyle name="40% - Акцент1 8 7" xfId="1357"/>
    <cellStyle name="40% - Акцент1 9" xfId="1358"/>
    <cellStyle name="40% - Акцент1 9 2" xfId="1359"/>
    <cellStyle name="40% - Акцент1 9 3" xfId="1360"/>
    <cellStyle name="40% - Акцент1 9 4" xfId="1361"/>
    <cellStyle name="40% - Акцент1 9 5" xfId="1362"/>
    <cellStyle name="40% - Акцент1 9 6" xfId="1363"/>
    <cellStyle name="40% - Акцент1 9 7" xfId="1364"/>
    <cellStyle name="40% - Акцент2 10" xfId="1365"/>
    <cellStyle name="40% - Акцент2 10 2" xfId="1366"/>
    <cellStyle name="40% - Акцент2 10 3" xfId="1367"/>
    <cellStyle name="40% - Акцент2 10 4" xfId="1368"/>
    <cellStyle name="40% - Акцент2 10 5" xfId="1369"/>
    <cellStyle name="40% - Акцент2 10 6" xfId="1370"/>
    <cellStyle name="40% - Акцент2 10 7" xfId="1371"/>
    <cellStyle name="40% - Акцент2 11" xfId="1372"/>
    <cellStyle name="40% - Акцент2 11 2" xfId="1373"/>
    <cellStyle name="40% - Акцент2 11 3" xfId="1374"/>
    <cellStyle name="40% - Акцент2 11 4" xfId="1375"/>
    <cellStyle name="40% - Акцент2 11 5" xfId="1376"/>
    <cellStyle name="40% - Акцент2 11 6" xfId="1377"/>
    <cellStyle name="40% - Акцент2 11 7" xfId="1378"/>
    <cellStyle name="40% - Акцент2 12" xfId="1379"/>
    <cellStyle name="40% - Акцент2 12 2" xfId="1380"/>
    <cellStyle name="40% - Акцент2 12 3" xfId="1381"/>
    <cellStyle name="40% - Акцент2 12 4" xfId="1382"/>
    <cellStyle name="40% - Акцент2 12 5" xfId="1383"/>
    <cellStyle name="40% - Акцент2 12 6" xfId="1384"/>
    <cellStyle name="40% - Акцент2 12 7" xfId="1385"/>
    <cellStyle name="40% - Акцент2 13" xfId="1386"/>
    <cellStyle name="40% - Акцент2 13 2" xfId="1387"/>
    <cellStyle name="40% - Акцент2 13 3" xfId="1388"/>
    <cellStyle name="40% - Акцент2 13 4" xfId="1389"/>
    <cellStyle name="40% - Акцент2 13 5" xfId="1390"/>
    <cellStyle name="40% - Акцент2 13 6" xfId="1391"/>
    <cellStyle name="40% - Акцент2 13 7" xfId="1392"/>
    <cellStyle name="40% - Акцент2 14" xfId="1393"/>
    <cellStyle name="40% - Акцент2 14 2" xfId="1394"/>
    <cellStyle name="40% - Акцент2 14 3" xfId="1395"/>
    <cellStyle name="40% - Акцент2 14 4" xfId="1396"/>
    <cellStyle name="40% - Акцент2 14 5" xfId="1397"/>
    <cellStyle name="40% - Акцент2 14 6" xfId="1398"/>
    <cellStyle name="40% - Акцент2 14 7" xfId="1399"/>
    <cellStyle name="40% - Акцент2 15" xfId="1400"/>
    <cellStyle name="40% - Акцент2 15 2" xfId="1401"/>
    <cellStyle name="40% - Акцент2 15 3" xfId="1402"/>
    <cellStyle name="40% - Акцент2 15 4" xfId="1403"/>
    <cellStyle name="40% - Акцент2 15 5" xfId="1404"/>
    <cellStyle name="40% - Акцент2 15 6" xfId="1405"/>
    <cellStyle name="40% - Акцент2 15 7" xfId="1406"/>
    <cellStyle name="40% - Акцент2 16" xfId="1407"/>
    <cellStyle name="40% - Акцент2 16 2" xfId="1408"/>
    <cellStyle name="40% - Акцент2 16 3" xfId="1409"/>
    <cellStyle name="40% - Акцент2 16 4" xfId="1410"/>
    <cellStyle name="40% - Акцент2 16 5" xfId="1411"/>
    <cellStyle name="40% - Акцент2 16 6" xfId="1412"/>
    <cellStyle name="40% - Акцент2 16 7" xfId="1413"/>
    <cellStyle name="40% - Акцент2 17" xfId="1414"/>
    <cellStyle name="40% - Акцент2 17 2" xfId="1415"/>
    <cellStyle name="40% - Акцент2 17 3" xfId="1416"/>
    <cellStyle name="40% - Акцент2 17 4" xfId="1417"/>
    <cellStyle name="40% - Акцент2 17 5" xfId="1418"/>
    <cellStyle name="40% - Акцент2 17 6" xfId="1419"/>
    <cellStyle name="40% - Акцент2 17 7" xfId="1420"/>
    <cellStyle name="40% - Акцент2 18" xfId="1421"/>
    <cellStyle name="40% - Акцент2 18 2" xfId="1422"/>
    <cellStyle name="40% - Акцент2 18 3" xfId="1423"/>
    <cellStyle name="40% - Акцент2 18 4" xfId="1424"/>
    <cellStyle name="40% - Акцент2 18 5" xfId="1425"/>
    <cellStyle name="40% - Акцент2 18 6" xfId="1426"/>
    <cellStyle name="40% - Акцент2 18 7" xfId="1427"/>
    <cellStyle name="40% - Акцент2 19" xfId="1428"/>
    <cellStyle name="40% - Акцент2 19 2" xfId="1429"/>
    <cellStyle name="40% - Акцент2 19 3" xfId="1430"/>
    <cellStyle name="40% - Акцент2 19 4" xfId="1431"/>
    <cellStyle name="40% - Акцент2 19 5" xfId="1432"/>
    <cellStyle name="40% - Акцент2 19 6" xfId="1433"/>
    <cellStyle name="40% - Акцент2 19 7" xfId="1434"/>
    <cellStyle name="40% - Акцент2 2" xfId="1435"/>
    <cellStyle name="40% - Акцент2 2 2" xfId="1436"/>
    <cellStyle name="40% - Акцент2 2 3" xfId="1437"/>
    <cellStyle name="40% - Акцент2 2 4" xfId="1438"/>
    <cellStyle name="40% - Акцент2 2 5" xfId="1439"/>
    <cellStyle name="40% - Акцент2 2 6" xfId="1440"/>
    <cellStyle name="40% - Акцент2 2 7" xfId="1441"/>
    <cellStyle name="40% - Акцент2 20" xfId="1442"/>
    <cellStyle name="40% - Акцент2 20 2" xfId="1443"/>
    <cellStyle name="40% - Акцент2 20 3" xfId="1444"/>
    <cellStyle name="40% - Акцент2 20 4" xfId="1445"/>
    <cellStyle name="40% - Акцент2 20 5" xfId="1446"/>
    <cellStyle name="40% - Акцент2 20 6" xfId="1447"/>
    <cellStyle name="40% - Акцент2 20 7" xfId="1448"/>
    <cellStyle name="40% - Акцент2 21" xfId="1449"/>
    <cellStyle name="40% - Акцент2 21 2" xfId="1450"/>
    <cellStyle name="40% - Акцент2 21 3" xfId="1451"/>
    <cellStyle name="40% - Акцент2 21 4" xfId="1452"/>
    <cellStyle name="40% - Акцент2 21 5" xfId="1453"/>
    <cellStyle name="40% - Акцент2 21 6" xfId="1454"/>
    <cellStyle name="40% - Акцент2 21 7" xfId="1455"/>
    <cellStyle name="40% - Акцент2 22" xfId="1456"/>
    <cellStyle name="40% - Акцент2 22 2" xfId="1457"/>
    <cellStyle name="40% - Акцент2 22 3" xfId="1458"/>
    <cellStyle name="40% - Акцент2 22 4" xfId="1459"/>
    <cellStyle name="40% - Акцент2 22 5" xfId="1460"/>
    <cellStyle name="40% - Акцент2 22 6" xfId="1461"/>
    <cellStyle name="40% - Акцент2 22 7" xfId="1462"/>
    <cellStyle name="40% - Акцент2 23" xfId="1463"/>
    <cellStyle name="40% - Акцент2 23 2" xfId="1464"/>
    <cellStyle name="40% - Акцент2 23 3" xfId="1465"/>
    <cellStyle name="40% - Акцент2 23 4" xfId="1466"/>
    <cellStyle name="40% - Акцент2 23 5" xfId="1467"/>
    <cellStyle name="40% - Акцент2 23 6" xfId="1468"/>
    <cellStyle name="40% - Акцент2 23 7" xfId="1469"/>
    <cellStyle name="40% - Акцент2 24" xfId="1470"/>
    <cellStyle name="40% - Акцент2 24 2" xfId="1471"/>
    <cellStyle name="40% - Акцент2 24 3" xfId="1472"/>
    <cellStyle name="40% - Акцент2 24 4" xfId="1473"/>
    <cellStyle name="40% - Акцент2 24 5" xfId="1474"/>
    <cellStyle name="40% - Акцент2 24 6" xfId="1475"/>
    <cellStyle name="40% - Акцент2 24 7" xfId="1476"/>
    <cellStyle name="40% - Акцент2 25" xfId="1477"/>
    <cellStyle name="40% - Акцент2 25 2" xfId="1478"/>
    <cellStyle name="40% - Акцент2 25 3" xfId="1479"/>
    <cellStyle name="40% - Акцент2 25 4" xfId="1480"/>
    <cellStyle name="40% - Акцент2 25 5" xfId="1481"/>
    <cellStyle name="40% - Акцент2 25 6" xfId="1482"/>
    <cellStyle name="40% - Акцент2 25 7" xfId="1483"/>
    <cellStyle name="40% - Акцент2 26" xfId="1484"/>
    <cellStyle name="40% - Акцент2 26 2" xfId="1485"/>
    <cellStyle name="40% - Акцент2 26 3" xfId="1486"/>
    <cellStyle name="40% - Акцент2 26 4" xfId="1487"/>
    <cellStyle name="40% - Акцент2 26 5" xfId="1488"/>
    <cellStyle name="40% - Акцент2 26 6" xfId="1489"/>
    <cellStyle name="40% - Акцент2 26 7" xfId="1490"/>
    <cellStyle name="40% - Акцент2 27" xfId="1491"/>
    <cellStyle name="40% - Акцент2 27 2" xfId="1492"/>
    <cellStyle name="40% - Акцент2 27 3" xfId="1493"/>
    <cellStyle name="40% - Акцент2 28" xfId="1494"/>
    <cellStyle name="40% - Акцент2 28 2" xfId="1495"/>
    <cellStyle name="40% - Акцент2 28 3" xfId="1496"/>
    <cellStyle name="40% - Акцент2 29" xfId="1497"/>
    <cellStyle name="40% - Акцент2 29 2" xfId="1498"/>
    <cellStyle name="40% - Акцент2 29 3" xfId="1499"/>
    <cellStyle name="40% - Акцент2 3" xfId="1500"/>
    <cellStyle name="40% - Акцент2 3 2" xfId="1501"/>
    <cellStyle name="40% - Акцент2 3 3" xfId="1502"/>
    <cellStyle name="40% - Акцент2 3 4" xfId="1503"/>
    <cellStyle name="40% - Акцент2 3 5" xfId="1504"/>
    <cellStyle name="40% - Акцент2 3 6" xfId="1505"/>
    <cellStyle name="40% - Акцент2 3 7" xfId="1506"/>
    <cellStyle name="40% - Акцент2 30" xfId="1507"/>
    <cellStyle name="40% - Акцент2 31" xfId="1508"/>
    <cellStyle name="40% - Акцент2 32" xfId="1509"/>
    <cellStyle name="40% - Акцент2 33" xfId="1510"/>
    <cellStyle name="40% - Акцент2 4" xfId="1511"/>
    <cellStyle name="40% - Акцент2 4 2" xfId="1512"/>
    <cellStyle name="40% - Акцент2 4 3" xfId="1513"/>
    <cellStyle name="40% - Акцент2 4 4" xfId="1514"/>
    <cellStyle name="40% - Акцент2 4 5" xfId="1515"/>
    <cellStyle name="40% - Акцент2 4 6" xfId="1516"/>
    <cellStyle name="40% - Акцент2 4 7" xfId="1517"/>
    <cellStyle name="40% - Акцент2 5" xfId="1518"/>
    <cellStyle name="40% - Акцент2 5 2" xfId="1519"/>
    <cellStyle name="40% - Акцент2 5 3" xfId="1520"/>
    <cellStyle name="40% - Акцент2 5 4" xfId="1521"/>
    <cellStyle name="40% - Акцент2 5 5" xfId="1522"/>
    <cellStyle name="40% - Акцент2 5 6" xfId="1523"/>
    <cellStyle name="40% - Акцент2 5 7" xfId="1524"/>
    <cellStyle name="40% - Акцент2 6" xfId="1525"/>
    <cellStyle name="40% - Акцент2 6 2" xfId="1526"/>
    <cellStyle name="40% - Акцент2 6 3" xfId="1527"/>
    <cellStyle name="40% - Акцент2 6 4" xfId="1528"/>
    <cellStyle name="40% - Акцент2 6 5" xfId="1529"/>
    <cellStyle name="40% - Акцент2 6 6" xfId="1530"/>
    <cellStyle name="40% - Акцент2 6 7" xfId="1531"/>
    <cellStyle name="40% - Акцент2 7" xfId="1532"/>
    <cellStyle name="40% - Акцент2 7 2" xfId="1533"/>
    <cellStyle name="40% - Акцент2 7 3" xfId="1534"/>
    <cellStyle name="40% - Акцент2 7 4" xfId="1535"/>
    <cellStyle name="40% - Акцент2 7 5" xfId="1536"/>
    <cellStyle name="40% - Акцент2 7 6" xfId="1537"/>
    <cellStyle name="40% - Акцент2 7 7" xfId="1538"/>
    <cellStyle name="40% - Акцент2 8" xfId="1539"/>
    <cellStyle name="40% - Акцент2 8 2" xfId="1540"/>
    <cellStyle name="40% - Акцент2 8 3" xfId="1541"/>
    <cellStyle name="40% - Акцент2 8 4" xfId="1542"/>
    <cellStyle name="40% - Акцент2 8 5" xfId="1543"/>
    <cellStyle name="40% - Акцент2 8 6" xfId="1544"/>
    <cellStyle name="40% - Акцент2 8 7" xfId="1545"/>
    <cellStyle name="40% - Акцент2 9" xfId="1546"/>
    <cellStyle name="40% - Акцент2 9 2" xfId="1547"/>
    <cellStyle name="40% - Акцент2 9 3" xfId="1548"/>
    <cellStyle name="40% - Акцент2 9 4" xfId="1549"/>
    <cellStyle name="40% - Акцент2 9 5" xfId="1550"/>
    <cellStyle name="40% - Акцент2 9 6" xfId="1551"/>
    <cellStyle name="40% - Акцент2 9 7" xfId="1552"/>
    <cellStyle name="40% - Акцент3 10" xfId="1553"/>
    <cellStyle name="40% - Акцент3 10 2" xfId="1554"/>
    <cellStyle name="40% - Акцент3 10 3" xfId="1555"/>
    <cellStyle name="40% - Акцент3 10 4" xfId="1556"/>
    <cellStyle name="40% - Акцент3 10 5" xfId="1557"/>
    <cellStyle name="40% - Акцент3 10 6" xfId="1558"/>
    <cellStyle name="40% - Акцент3 10 7" xfId="1559"/>
    <cellStyle name="40% - Акцент3 11" xfId="1560"/>
    <cellStyle name="40% - Акцент3 11 2" xfId="1561"/>
    <cellStyle name="40% - Акцент3 11 3" xfId="1562"/>
    <cellStyle name="40% - Акцент3 11 4" xfId="1563"/>
    <cellStyle name="40% - Акцент3 11 5" xfId="1564"/>
    <cellStyle name="40% - Акцент3 11 6" xfId="1565"/>
    <cellStyle name="40% - Акцент3 11 7" xfId="1566"/>
    <cellStyle name="40% - Акцент3 12" xfId="1567"/>
    <cellStyle name="40% - Акцент3 12 2" xfId="1568"/>
    <cellStyle name="40% - Акцент3 12 3" xfId="1569"/>
    <cellStyle name="40% - Акцент3 12 4" xfId="1570"/>
    <cellStyle name="40% - Акцент3 12 5" xfId="1571"/>
    <cellStyle name="40% - Акцент3 12 6" xfId="1572"/>
    <cellStyle name="40% - Акцент3 12 7" xfId="1573"/>
    <cellStyle name="40% - Акцент3 13" xfId="1574"/>
    <cellStyle name="40% - Акцент3 13 2" xfId="1575"/>
    <cellStyle name="40% - Акцент3 13 3" xfId="1576"/>
    <cellStyle name="40% - Акцент3 13 4" xfId="1577"/>
    <cellStyle name="40% - Акцент3 13 5" xfId="1578"/>
    <cellStyle name="40% - Акцент3 13 6" xfId="1579"/>
    <cellStyle name="40% - Акцент3 13 7" xfId="1580"/>
    <cellStyle name="40% - Акцент3 14" xfId="1581"/>
    <cellStyle name="40% - Акцент3 14 2" xfId="1582"/>
    <cellStyle name="40% - Акцент3 14 3" xfId="1583"/>
    <cellStyle name="40% - Акцент3 14 4" xfId="1584"/>
    <cellStyle name="40% - Акцент3 14 5" xfId="1585"/>
    <cellStyle name="40% - Акцент3 14 6" xfId="1586"/>
    <cellStyle name="40% - Акцент3 14 7" xfId="1587"/>
    <cellStyle name="40% - Акцент3 15" xfId="1588"/>
    <cellStyle name="40% - Акцент3 15 2" xfId="1589"/>
    <cellStyle name="40% - Акцент3 15 3" xfId="1590"/>
    <cellStyle name="40% - Акцент3 15 4" xfId="1591"/>
    <cellStyle name="40% - Акцент3 15 5" xfId="1592"/>
    <cellStyle name="40% - Акцент3 15 6" xfId="1593"/>
    <cellStyle name="40% - Акцент3 15 7" xfId="1594"/>
    <cellStyle name="40% - Акцент3 16" xfId="1595"/>
    <cellStyle name="40% - Акцент3 16 2" xfId="1596"/>
    <cellStyle name="40% - Акцент3 16 3" xfId="1597"/>
    <cellStyle name="40% - Акцент3 16 4" xfId="1598"/>
    <cellStyle name="40% - Акцент3 16 5" xfId="1599"/>
    <cellStyle name="40% - Акцент3 16 6" xfId="1600"/>
    <cellStyle name="40% - Акцент3 16 7" xfId="1601"/>
    <cellStyle name="40% - Акцент3 17" xfId="1602"/>
    <cellStyle name="40% - Акцент3 17 2" xfId="1603"/>
    <cellStyle name="40% - Акцент3 17 3" xfId="1604"/>
    <cellStyle name="40% - Акцент3 17 4" xfId="1605"/>
    <cellStyle name="40% - Акцент3 17 5" xfId="1606"/>
    <cellStyle name="40% - Акцент3 17 6" xfId="1607"/>
    <cellStyle name="40% - Акцент3 17 7" xfId="1608"/>
    <cellStyle name="40% - Акцент3 18" xfId="1609"/>
    <cellStyle name="40% - Акцент3 18 2" xfId="1610"/>
    <cellStyle name="40% - Акцент3 18 3" xfId="1611"/>
    <cellStyle name="40% - Акцент3 18 4" xfId="1612"/>
    <cellStyle name="40% - Акцент3 18 5" xfId="1613"/>
    <cellStyle name="40% - Акцент3 18 6" xfId="1614"/>
    <cellStyle name="40% - Акцент3 18 7" xfId="1615"/>
    <cellStyle name="40% - Акцент3 19" xfId="1616"/>
    <cellStyle name="40% - Акцент3 19 2" xfId="1617"/>
    <cellStyle name="40% - Акцент3 19 3" xfId="1618"/>
    <cellStyle name="40% - Акцент3 19 4" xfId="1619"/>
    <cellStyle name="40% - Акцент3 19 5" xfId="1620"/>
    <cellStyle name="40% - Акцент3 19 6" xfId="1621"/>
    <cellStyle name="40% - Акцент3 19 7" xfId="1622"/>
    <cellStyle name="40% - Акцент3 2" xfId="1623"/>
    <cellStyle name="40% - Акцент3 2 2" xfId="1624"/>
    <cellStyle name="40% - Акцент3 2 3" xfId="1625"/>
    <cellStyle name="40% - Акцент3 2 4" xfId="1626"/>
    <cellStyle name="40% - Акцент3 2 5" xfId="1627"/>
    <cellStyle name="40% - Акцент3 2 6" xfId="1628"/>
    <cellStyle name="40% - Акцент3 2 7" xfId="1629"/>
    <cellStyle name="40% - Акцент3 20" xfId="1630"/>
    <cellStyle name="40% - Акцент3 20 2" xfId="1631"/>
    <cellStyle name="40% - Акцент3 20 3" xfId="1632"/>
    <cellStyle name="40% - Акцент3 20 4" xfId="1633"/>
    <cellStyle name="40% - Акцент3 20 5" xfId="1634"/>
    <cellStyle name="40% - Акцент3 20 6" xfId="1635"/>
    <cellStyle name="40% - Акцент3 20 7" xfId="1636"/>
    <cellStyle name="40% - Акцент3 21" xfId="1637"/>
    <cellStyle name="40% - Акцент3 21 2" xfId="1638"/>
    <cellStyle name="40% - Акцент3 21 3" xfId="1639"/>
    <cellStyle name="40% - Акцент3 21 4" xfId="1640"/>
    <cellStyle name="40% - Акцент3 21 5" xfId="1641"/>
    <cellStyle name="40% - Акцент3 21 6" xfId="1642"/>
    <cellStyle name="40% - Акцент3 21 7" xfId="1643"/>
    <cellStyle name="40% - Акцент3 22" xfId="1644"/>
    <cellStyle name="40% - Акцент3 22 2" xfId="1645"/>
    <cellStyle name="40% - Акцент3 22 3" xfId="1646"/>
    <cellStyle name="40% - Акцент3 22 4" xfId="1647"/>
    <cellStyle name="40% - Акцент3 22 5" xfId="1648"/>
    <cellStyle name="40% - Акцент3 22 6" xfId="1649"/>
    <cellStyle name="40% - Акцент3 22 7" xfId="1650"/>
    <cellStyle name="40% - Акцент3 23" xfId="1651"/>
    <cellStyle name="40% - Акцент3 23 2" xfId="1652"/>
    <cellStyle name="40% - Акцент3 23 3" xfId="1653"/>
    <cellStyle name="40% - Акцент3 23 4" xfId="1654"/>
    <cellStyle name="40% - Акцент3 23 5" xfId="1655"/>
    <cellStyle name="40% - Акцент3 23 6" xfId="1656"/>
    <cellStyle name="40% - Акцент3 23 7" xfId="1657"/>
    <cellStyle name="40% - Акцент3 24" xfId="1658"/>
    <cellStyle name="40% - Акцент3 24 2" xfId="1659"/>
    <cellStyle name="40% - Акцент3 24 3" xfId="1660"/>
    <cellStyle name="40% - Акцент3 24 4" xfId="1661"/>
    <cellStyle name="40% - Акцент3 24 5" xfId="1662"/>
    <cellStyle name="40% - Акцент3 24 6" xfId="1663"/>
    <cellStyle name="40% - Акцент3 24 7" xfId="1664"/>
    <cellStyle name="40% - Акцент3 25" xfId="1665"/>
    <cellStyle name="40% - Акцент3 25 2" xfId="1666"/>
    <cellStyle name="40% - Акцент3 25 3" xfId="1667"/>
    <cellStyle name="40% - Акцент3 25 4" xfId="1668"/>
    <cellStyle name="40% - Акцент3 25 5" xfId="1669"/>
    <cellStyle name="40% - Акцент3 25 6" xfId="1670"/>
    <cellStyle name="40% - Акцент3 25 7" xfId="1671"/>
    <cellStyle name="40% - Акцент3 26" xfId="1672"/>
    <cellStyle name="40% - Акцент3 26 2" xfId="1673"/>
    <cellStyle name="40% - Акцент3 26 3" xfId="1674"/>
    <cellStyle name="40% - Акцент3 26 4" xfId="1675"/>
    <cellStyle name="40% - Акцент3 26 5" xfId="1676"/>
    <cellStyle name="40% - Акцент3 26 6" xfId="1677"/>
    <cellStyle name="40% - Акцент3 26 7" xfId="1678"/>
    <cellStyle name="40% - Акцент3 27" xfId="1679"/>
    <cellStyle name="40% - Акцент3 27 2" xfId="1680"/>
    <cellStyle name="40% - Акцент3 27 3" xfId="1681"/>
    <cellStyle name="40% - Акцент3 28" xfId="1682"/>
    <cellStyle name="40% - Акцент3 28 2" xfId="1683"/>
    <cellStyle name="40% - Акцент3 28 3" xfId="1684"/>
    <cellStyle name="40% - Акцент3 29" xfId="1685"/>
    <cellStyle name="40% - Акцент3 29 2" xfId="1686"/>
    <cellStyle name="40% - Акцент3 29 3" xfId="1687"/>
    <cellStyle name="40% - Акцент3 3" xfId="1688"/>
    <cellStyle name="40% - Акцент3 3 2" xfId="1689"/>
    <cellStyle name="40% - Акцент3 3 3" xfId="1690"/>
    <cellStyle name="40% - Акцент3 3 4" xfId="1691"/>
    <cellStyle name="40% - Акцент3 3 5" xfId="1692"/>
    <cellStyle name="40% - Акцент3 3 6" xfId="1693"/>
    <cellStyle name="40% - Акцент3 3 7" xfId="1694"/>
    <cellStyle name="40% - Акцент3 30" xfId="1695"/>
    <cellStyle name="40% - Акцент3 31" xfId="1696"/>
    <cellStyle name="40% - Акцент3 32" xfId="1697"/>
    <cellStyle name="40% - Акцент3 33" xfId="1698"/>
    <cellStyle name="40% - Акцент3 4" xfId="1699"/>
    <cellStyle name="40% - Акцент3 4 2" xfId="1700"/>
    <cellStyle name="40% - Акцент3 4 3" xfId="1701"/>
    <cellStyle name="40% - Акцент3 4 4" xfId="1702"/>
    <cellStyle name="40% - Акцент3 4 5" xfId="1703"/>
    <cellStyle name="40% - Акцент3 4 6" xfId="1704"/>
    <cellStyle name="40% - Акцент3 4 7" xfId="1705"/>
    <cellStyle name="40% - Акцент3 5" xfId="1706"/>
    <cellStyle name="40% - Акцент3 5 2" xfId="1707"/>
    <cellStyle name="40% - Акцент3 5 3" xfId="1708"/>
    <cellStyle name="40% - Акцент3 5 4" xfId="1709"/>
    <cellStyle name="40% - Акцент3 5 5" xfId="1710"/>
    <cellStyle name="40% - Акцент3 5 6" xfId="1711"/>
    <cellStyle name="40% - Акцент3 5 7" xfId="1712"/>
    <cellStyle name="40% - Акцент3 6" xfId="1713"/>
    <cellStyle name="40% - Акцент3 6 2" xfId="1714"/>
    <cellStyle name="40% - Акцент3 6 3" xfId="1715"/>
    <cellStyle name="40% - Акцент3 6 4" xfId="1716"/>
    <cellStyle name="40% - Акцент3 6 5" xfId="1717"/>
    <cellStyle name="40% - Акцент3 6 6" xfId="1718"/>
    <cellStyle name="40% - Акцент3 6 7" xfId="1719"/>
    <cellStyle name="40% - Акцент3 7" xfId="1720"/>
    <cellStyle name="40% - Акцент3 7 2" xfId="1721"/>
    <cellStyle name="40% - Акцент3 7 3" xfId="1722"/>
    <cellStyle name="40% - Акцент3 7 4" xfId="1723"/>
    <cellStyle name="40% - Акцент3 7 5" xfId="1724"/>
    <cellStyle name="40% - Акцент3 7 6" xfId="1725"/>
    <cellStyle name="40% - Акцент3 7 7" xfId="1726"/>
    <cellStyle name="40% - Акцент3 8" xfId="1727"/>
    <cellStyle name="40% - Акцент3 8 2" xfId="1728"/>
    <cellStyle name="40% - Акцент3 8 3" xfId="1729"/>
    <cellStyle name="40% - Акцент3 8 4" xfId="1730"/>
    <cellStyle name="40% - Акцент3 8 5" xfId="1731"/>
    <cellStyle name="40% - Акцент3 8 6" xfId="1732"/>
    <cellStyle name="40% - Акцент3 8 7" xfId="1733"/>
    <cellStyle name="40% - Акцент3 9" xfId="1734"/>
    <cellStyle name="40% - Акцент3 9 2" xfId="1735"/>
    <cellStyle name="40% - Акцент3 9 3" xfId="1736"/>
    <cellStyle name="40% - Акцент3 9 4" xfId="1737"/>
    <cellStyle name="40% - Акцент3 9 5" xfId="1738"/>
    <cellStyle name="40% - Акцент3 9 6" xfId="1739"/>
    <cellStyle name="40% - Акцент3 9 7" xfId="1740"/>
    <cellStyle name="40% - Акцент4 10" xfId="1741"/>
    <cellStyle name="40% - Акцент4 10 2" xfId="1742"/>
    <cellStyle name="40% - Акцент4 10 3" xfId="1743"/>
    <cellStyle name="40% - Акцент4 10 4" xfId="1744"/>
    <cellStyle name="40% - Акцент4 10 5" xfId="1745"/>
    <cellStyle name="40% - Акцент4 10 6" xfId="1746"/>
    <cellStyle name="40% - Акцент4 10 7" xfId="1747"/>
    <cellStyle name="40% - Акцент4 11" xfId="1748"/>
    <cellStyle name="40% - Акцент4 11 2" xfId="1749"/>
    <cellStyle name="40% - Акцент4 11 3" xfId="1750"/>
    <cellStyle name="40% - Акцент4 11 4" xfId="1751"/>
    <cellStyle name="40% - Акцент4 11 5" xfId="1752"/>
    <cellStyle name="40% - Акцент4 11 6" xfId="1753"/>
    <cellStyle name="40% - Акцент4 11 7" xfId="1754"/>
    <cellStyle name="40% - Акцент4 12" xfId="1755"/>
    <cellStyle name="40% - Акцент4 12 2" xfId="1756"/>
    <cellStyle name="40% - Акцент4 12 3" xfId="1757"/>
    <cellStyle name="40% - Акцент4 12 4" xfId="1758"/>
    <cellStyle name="40% - Акцент4 12 5" xfId="1759"/>
    <cellStyle name="40% - Акцент4 12 6" xfId="1760"/>
    <cellStyle name="40% - Акцент4 12 7" xfId="1761"/>
    <cellStyle name="40% - Акцент4 13" xfId="1762"/>
    <cellStyle name="40% - Акцент4 13 2" xfId="1763"/>
    <cellStyle name="40% - Акцент4 13 3" xfId="1764"/>
    <cellStyle name="40% - Акцент4 13 4" xfId="1765"/>
    <cellStyle name="40% - Акцент4 13 5" xfId="1766"/>
    <cellStyle name="40% - Акцент4 13 6" xfId="1767"/>
    <cellStyle name="40% - Акцент4 13 7" xfId="1768"/>
    <cellStyle name="40% - Акцент4 14" xfId="1769"/>
    <cellStyle name="40% - Акцент4 14 2" xfId="1770"/>
    <cellStyle name="40% - Акцент4 14 3" xfId="1771"/>
    <cellStyle name="40% - Акцент4 14 4" xfId="1772"/>
    <cellStyle name="40% - Акцент4 14 5" xfId="1773"/>
    <cellStyle name="40% - Акцент4 14 6" xfId="1774"/>
    <cellStyle name="40% - Акцент4 14 7" xfId="1775"/>
    <cellStyle name="40% - Акцент4 15" xfId="1776"/>
    <cellStyle name="40% - Акцент4 15 2" xfId="1777"/>
    <cellStyle name="40% - Акцент4 15 3" xfId="1778"/>
    <cellStyle name="40% - Акцент4 15 4" xfId="1779"/>
    <cellStyle name="40% - Акцент4 15 5" xfId="1780"/>
    <cellStyle name="40% - Акцент4 15 6" xfId="1781"/>
    <cellStyle name="40% - Акцент4 15 7" xfId="1782"/>
    <cellStyle name="40% - Акцент4 16" xfId="1783"/>
    <cellStyle name="40% - Акцент4 16 2" xfId="1784"/>
    <cellStyle name="40% - Акцент4 16 3" xfId="1785"/>
    <cellStyle name="40% - Акцент4 16 4" xfId="1786"/>
    <cellStyle name="40% - Акцент4 16 5" xfId="1787"/>
    <cellStyle name="40% - Акцент4 16 6" xfId="1788"/>
    <cellStyle name="40% - Акцент4 16 7" xfId="1789"/>
    <cellStyle name="40% - Акцент4 17" xfId="1790"/>
    <cellStyle name="40% - Акцент4 17 2" xfId="1791"/>
    <cellStyle name="40% - Акцент4 17 3" xfId="1792"/>
    <cellStyle name="40% - Акцент4 17 4" xfId="1793"/>
    <cellStyle name="40% - Акцент4 17 5" xfId="1794"/>
    <cellStyle name="40% - Акцент4 17 6" xfId="1795"/>
    <cellStyle name="40% - Акцент4 17 7" xfId="1796"/>
    <cellStyle name="40% - Акцент4 18" xfId="1797"/>
    <cellStyle name="40% - Акцент4 18 2" xfId="1798"/>
    <cellStyle name="40% - Акцент4 18 3" xfId="1799"/>
    <cellStyle name="40% - Акцент4 18 4" xfId="1800"/>
    <cellStyle name="40% - Акцент4 18 5" xfId="1801"/>
    <cellStyle name="40% - Акцент4 18 6" xfId="1802"/>
    <cellStyle name="40% - Акцент4 18 7" xfId="1803"/>
    <cellStyle name="40% - Акцент4 19" xfId="1804"/>
    <cellStyle name="40% - Акцент4 19 2" xfId="1805"/>
    <cellStyle name="40% - Акцент4 19 3" xfId="1806"/>
    <cellStyle name="40% - Акцент4 19 4" xfId="1807"/>
    <cellStyle name="40% - Акцент4 19 5" xfId="1808"/>
    <cellStyle name="40% - Акцент4 19 6" xfId="1809"/>
    <cellStyle name="40% - Акцент4 19 7" xfId="1810"/>
    <cellStyle name="40% - Акцент4 2" xfId="1811"/>
    <cellStyle name="40% - Акцент4 2 2" xfId="1812"/>
    <cellStyle name="40% - Акцент4 2 3" xfId="1813"/>
    <cellStyle name="40% - Акцент4 2 4" xfId="1814"/>
    <cellStyle name="40% - Акцент4 2 5" xfId="1815"/>
    <cellStyle name="40% - Акцент4 2 6" xfId="1816"/>
    <cellStyle name="40% - Акцент4 2 7" xfId="1817"/>
    <cellStyle name="40% - Акцент4 20" xfId="1818"/>
    <cellStyle name="40% - Акцент4 20 2" xfId="1819"/>
    <cellStyle name="40% - Акцент4 20 3" xfId="1820"/>
    <cellStyle name="40% - Акцент4 20 4" xfId="1821"/>
    <cellStyle name="40% - Акцент4 20 5" xfId="1822"/>
    <cellStyle name="40% - Акцент4 20 6" xfId="1823"/>
    <cellStyle name="40% - Акцент4 20 7" xfId="1824"/>
    <cellStyle name="40% - Акцент4 21" xfId="1825"/>
    <cellStyle name="40% - Акцент4 21 2" xfId="1826"/>
    <cellStyle name="40% - Акцент4 21 3" xfId="1827"/>
    <cellStyle name="40% - Акцент4 21 4" xfId="1828"/>
    <cellStyle name="40% - Акцент4 21 5" xfId="1829"/>
    <cellStyle name="40% - Акцент4 21 6" xfId="1830"/>
    <cellStyle name="40% - Акцент4 21 7" xfId="1831"/>
    <cellStyle name="40% - Акцент4 22" xfId="1832"/>
    <cellStyle name="40% - Акцент4 22 2" xfId="1833"/>
    <cellStyle name="40% - Акцент4 22 3" xfId="1834"/>
    <cellStyle name="40% - Акцент4 22 4" xfId="1835"/>
    <cellStyle name="40% - Акцент4 22 5" xfId="1836"/>
    <cellStyle name="40% - Акцент4 22 6" xfId="1837"/>
    <cellStyle name="40% - Акцент4 22 7" xfId="1838"/>
    <cellStyle name="40% - Акцент4 23" xfId="1839"/>
    <cellStyle name="40% - Акцент4 23 2" xfId="1840"/>
    <cellStyle name="40% - Акцент4 23 3" xfId="1841"/>
    <cellStyle name="40% - Акцент4 23 4" xfId="1842"/>
    <cellStyle name="40% - Акцент4 23 5" xfId="1843"/>
    <cellStyle name="40% - Акцент4 23 6" xfId="1844"/>
    <cellStyle name="40% - Акцент4 23 7" xfId="1845"/>
    <cellStyle name="40% - Акцент4 24" xfId="1846"/>
    <cellStyle name="40% - Акцент4 24 2" xfId="1847"/>
    <cellStyle name="40% - Акцент4 24 3" xfId="1848"/>
    <cellStyle name="40% - Акцент4 24 4" xfId="1849"/>
    <cellStyle name="40% - Акцент4 24 5" xfId="1850"/>
    <cellStyle name="40% - Акцент4 24 6" xfId="1851"/>
    <cellStyle name="40% - Акцент4 24 7" xfId="1852"/>
    <cellStyle name="40% - Акцент4 25" xfId="1853"/>
    <cellStyle name="40% - Акцент4 25 2" xfId="1854"/>
    <cellStyle name="40% - Акцент4 25 3" xfId="1855"/>
    <cellStyle name="40% - Акцент4 25 4" xfId="1856"/>
    <cellStyle name="40% - Акцент4 25 5" xfId="1857"/>
    <cellStyle name="40% - Акцент4 25 6" xfId="1858"/>
    <cellStyle name="40% - Акцент4 25 7" xfId="1859"/>
    <cellStyle name="40% - Акцент4 26" xfId="1860"/>
    <cellStyle name="40% - Акцент4 26 2" xfId="1861"/>
    <cellStyle name="40% - Акцент4 26 3" xfId="1862"/>
    <cellStyle name="40% - Акцент4 26 4" xfId="1863"/>
    <cellStyle name="40% - Акцент4 26 5" xfId="1864"/>
    <cellStyle name="40% - Акцент4 26 6" xfId="1865"/>
    <cellStyle name="40% - Акцент4 26 7" xfId="1866"/>
    <cellStyle name="40% - Акцент4 27" xfId="1867"/>
    <cellStyle name="40% - Акцент4 27 2" xfId="1868"/>
    <cellStyle name="40% - Акцент4 27 3" xfId="1869"/>
    <cellStyle name="40% - Акцент4 28" xfId="1870"/>
    <cellStyle name="40% - Акцент4 28 2" xfId="1871"/>
    <cellStyle name="40% - Акцент4 28 3" xfId="1872"/>
    <cellStyle name="40% - Акцент4 29" xfId="1873"/>
    <cellStyle name="40% - Акцент4 29 2" xfId="1874"/>
    <cellStyle name="40% - Акцент4 29 3" xfId="1875"/>
    <cellStyle name="40% - Акцент4 3" xfId="1876"/>
    <cellStyle name="40% - Акцент4 3 2" xfId="1877"/>
    <cellStyle name="40% - Акцент4 3 3" xfId="1878"/>
    <cellStyle name="40% - Акцент4 3 4" xfId="1879"/>
    <cellStyle name="40% - Акцент4 3 5" xfId="1880"/>
    <cellStyle name="40% - Акцент4 3 6" xfId="1881"/>
    <cellStyle name="40% - Акцент4 3 7" xfId="1882"/>
    <cellStyle name="40% - Акцент4 30" xfId="1883"/>
    <cellStyle name="40% - Акцент4 31" xfId="1884"/>
    <cellStyle name="40% - Акцент4 32" xfId="1885"/>
    <cellStyle name="40% - Акцент4 33" xfId="1886"/>
    <cellStyle name="40% - Акцент4 4" xfId="1887"/>
    <cellStyle name="40% - Акцент4 4 2" xfId="1888"/>
    <cellStyle name="40% - Акцент4 4 3" xfId="1889"/>
    <cellStyle name="40% - Акцент4 4 4" xfId="1890"/>
    <cellStyle name="40% - Акцент4 4 5" xfId="1891"/>
    <cellStyle name="40% - Акцент4 4 6" xfId="1892"/>
    <cellStyle name="40% - Акцент4 4 7" xfId="1893"/>
    <cellStyle name="40% - Акцент4 5" xfId="1894"/>
    <cellStyle name="40% - Акцент4 5 2" xfId="1895"/>
    <cellStyle name="40% - Акцент4 5 3" xfId="1896"/>
    <cellStyle name="40% - Акцент4 5 4" xfId="1897"/>
    <cellStyle name="40% - Акцент4 5 5" xfId="1898"/>
    <cellStyle name="40% - Акцент4 5 6" xfId="1899"/>
    <cellStyle name="40% - Акцент4 5 7" xfId="1900"/>
    <cellStyle name="40% - Акцент4 6" xfId="1901"/>
    <cellStyle name="40% - Акцент4 6 2" xfId="1902"/>
    <cellStyle name="40% - Акцент4 6 3" xfId="1903"/>
    <cellStyle name="40% - Акцент4 6 4" xfId="1904"/>
    <cellStyle name="40% - Акцент4 6 5" xfId="1905"/>
    <cellStyle name="40% - Акцент4 6 6" xfId="1906"/>
    <cellStyle name="40% - Акцент4 6 7" xfId="1907"/>
    <cellStyle name="40% - Акцент4 7" xfId="1908"/>
    <cellStyle name="40% - Акцент4 7 2" xfId="1909"/>
    <cellStyle name="40% - Акцент4 7 3" xfId="1910"/>
    <cellStyle name="40% - Акцент4 7 4" xfId="1911"/>
    <cellStyle name="40% - Акцент4 7 5" xfId="1912"/>
    <cellStyle name="40% - Акцент4 7 6" xfId="1913"/>
    <cellStyle name="40% - Акцент4 7 7" xfId="1914"/>
    <cellStyle name="40% - Акцент4 8" xfId="1915"/>
    <cellStyle name="40% - Акцент4 8 2" xfId="1916"/>
    <cellStyle name="40% - Акцент4 8 3" xfId="1917"/>
    <cellStyle name="40% - Акцент4 8 4" xfId="1918"/>
    <cellStyle name="40% - Акцент4 8 5" xfId="1919"/>
    <cellStyle name="40% - Акцент4 8 6" xfId="1920"/>
    <cellStyle name="40% - Акцент4 8 7" xfId="1921"/>
    <cellStyle name="40% - Акцент4 9" xfId="1922"/>
    <cellStyle name="40% - Акцент4 9 2" xfId="1923"/>
    <cellStyle name="40% - Акцент4 9 3" xfId="1924"/>
    <cellStyle name="40% - Акцент4 9 4" xfId="1925"/>
    <cellStyle name="40% - Акцент4 9 5" xfId="1926"/>
    <cellStyle name="40% - Акцент4 9 6" xfId="1927"/>
    <cellStyle name="40% - Акцент4 9 7" xfId="1928"/>
    <cellStyle name="40% - Акцент5 10" xfId="1929"/>
    <cellStyle name="40% - Акцент5 10 2" xfId="1930"/>
    <cellStyle name="40% - Акцент5 10 3" xfId="1931"/>
    <cellStyle name="40% - Акцент5 10 4" xfId="1932"/>
    <cellStyle name="40% - Акцент5 10 5" xfId="1933"/>
    <cellStyle name="40% - Акцент5 10 6" xfId="1934"/>
    <cellStyle name="40% - Акцент5 10 7" xfId="1935"/>
    <cellStyle name="40% - Акцент5 11" xfId="1936"/>
    <cellStyle name="40% - Акцент5 11 2" xfId="1937"/>
    <cellStyle name="40% - Акцент5 11 3" xfId="1938"/>
    <cellStyle name="40% - Акцент5 11 4" xfId="1939"/>
    <cellStyle name="40% - Акцент5 11 5" xfId="1940"/>
    <cellStyle name="40% - Акцент5 11 6" xfId="1941"/>
    <cellStyle name="40% - Акцент5 11 7" xfId="1942"/>
    <cellStyle name="40% - Акцент5 12" xfId="1943"/>
    <cellStyle name="40% - Акцент5 12 2" xfId="1944"/>
    <cellStyle name="40% - Акцент5 12 3" xfId="1945"/>
    <cellStyle name="40% - Акцент5 12 4" xfId="1946"/>
    <cellStyle name="40% - Акцент5 12 5" xfId="1947"/>
    <cellStyle name="40% - Акцент5 12 6" xfId="1948"/>
    <cellStyle name="40% - Акцент5 12 7" xfId="1949"/>
    <cellStyle name="40% - Акцент5 13" xfId="1950"/>
    <cellStyle name="40% - Акцент5 13 2" xfId="1951"/>
    <cellStyle name="40% - Акцент5 13 3" xfId="1952"/>
    <cellStyle name="40% - Акцент5 13 4" xfId="1953"/>
    <cellStyle name="40% - Акцент5 13 5" xfId="1954"/>
    <cellStyle name="40% - Акцент5 13 6" xfId="1955"/>
    <cellStyle name="40% - Акцент5 13 7" xfId="1956"/>
    <cellStyle name="40% - Акцент5 14" xfId="1957"/>
    <cellStyle name="40% - Акцент5 14 2" xfId="1958"/>
    <cellStyle name="40% - Акцент5 14 3" xfId="1959"/>
    <cellStyle name="40% - Акцент5 14 4" xfId="1960"/>
    <cellStyle name="40% - Акцент5 14 5" xfId="1961"/>
    <cellStyle name="40% - Акцент5 14 6" xfId="1962"/>
    <cellStyle name="40% - Акцент5 14 7" xfId="1963"/>
    <cellStyle name="40% - Акцент5 15" xfId="1964"/>
    <cellStyle name="40% - Акцент5 15 2" xfId="1965"/>
    <cellStyle name="40% - Акцент5 15 3" xfId="1966"/>
    <cellStyle name="40% - Акцент5 15 4" xfId="1967"/>
    <cellStyle name="40% - Акцент5 15 5" xfId="1968"/>
    <cellStyle name="40% - Акцент5 15 6" xfId="1969"/>
    <cellStyle name="40% - Акцент5 15 7" xfId="1970"/>
    <cellStyle name="40% - Акцент5 16" xfId="1971"/>
    <cellStyle name="40% - Акцент5 16 2" xfId="1972"/>
    <cellStyle name="40% - Акцент5 16 3" xfId="1973"/>
    <cellStyle name="40% - Акцент5 16 4" xfId="1974"/>
    <cellStyle name="40% - Акцент5 16 5" xfId="1975"/>
    <cellStyle name="40% - Акцент5 16 6" xfId="1976"/>
    <cellStyle name="40% - Акцент5 16 7" xfId="1977"/>
    <cellStyle name="40% - Акцент5 17" xfId="1978"/>
    <cellStyle name="40% - Акцент5 17 2" xfId="1979"/>
    <cellStyle name="40% - Акцент5 17 3" xfId="1980"/>
    <cellStyle name="40% - Акцент5 17 4" xfId="1981"/>
    <cellStyle name="40% - Акцент5 17 5" xfId="1982"/>
    <cellStyle name="40% - Акцент5 17 6" xfId="1983"/>
    <cellStyle name="40% - Акцент5 17 7" xfId="1984"/>
    <cellStyle name="40% - Акцент5 18" xfId="1985"/>
    <cellStyle name="40% - Акцент5 18 2" xfId="1986"/>
    <cellStyle name="40% - Акцент5 18 3" xfId="1987"/>
    <cellStyle name="40% - Акцент5 18 4" xfId="1988"/>
    <cellStyle name="40% - Акцент5 18 5" xfId="1989"/>
    <cellStyle name="40% - Акцент5 18 6" xfId="1990"/>
    <cellStyle name="40% - Акцент5 18 7" xfId="1991"/>
    <cellStyle name="40% - Акцент5 19" xfId="1992"/>
    <cellStyle name="40% - Акцент5 19 2" xfId="1993"/>
    <cellStyle name="40% - Акцент5 19 3" xfId="1994"/>
    <cellStyle name="40% - Акцент5 19 4" xfId="1995"/>
    <cellStyle name="40% - Акцент5 19 5" xfId="1996"/>
    <cellStyle name="40% - Акцент5 19 6" xfId="1997"/>
    <cellStyle name="40% - Акцент5 19 7" xfId="1998"/>
    <cellStyle name="40% - Акцент5 2" xfId="1999"/>
    <cellStyle name="40% - Акцент5 2 2" xfId="2000"/>
    <cellStyle name="40% - Акцент5 2 3" xfId="2001"/>
    <cellStyle name="40% - Акцент5 2 4" xfId="2002"/>
    <cellStyle name="40% - Акцент5 2 5" xfId="2003"/>
    <cellStyle name="40% - Акцент5 2 6" xfId="2004"/>
    <cellStyle name="40% - Акцент5 2 7" xfId="2005"/>
    <cellStyle name="40% - Акцент5 20" xfId="2006"/>
    <cellStyle name="40% - Акцент5 20 2" xfId="2007"/>
    <cellStyle name="40% - Акцент5 20 3" xfId="2008"/>
    <cellStyle name="40% - Акцент5 20 4" xfId="2009"/>
    <cellStyle name="40% - Акцент5 20 5" xfId="2010"/>
    <cellStyle name="40% - Акцент5 20 6" xfId="2011"/>
    <cellStyle name="40% - Акцент5 20 7" xfId="2012"/>
    <cellStyle name="40% - Акцент5 21" xfId="2013"/>
    <cellStyle name="40% - Акцент5 21 2" xfId="2014"/>
    <cellStyle name="40% - Акцент5 21 3" xfId="2015"/>
    <cellStyle name="40% - Акцент5 21 4" xfId="2016"/>
    <cellStyle name="40% - Акцент5 21 5" xfId="2017"/>
    <cellStyle name="40% - Акцент5 21 6" xfId="2018"/>
    <cellStyle name="40% - Акцент5 21 7" xfId="2019"/>
    <cellStyle name="40% - Акцент5 22" xfId="2020"/>
    <cellStyle name="40% - Акцент5 22 2" xfId="2021"/>
    <cellStyle name="40% - Акцент5 22 3" xfId="2022"/>
    <cellStyle name="40% - Акцент5 22 4" xfId="2023"/>
    <cellStyle name="40% - Акцент5 22 5" xfId="2024"/>
    <cellStyle name="40% - Акцент5 22 6" xfId="2025"/>
    <cellStyle name="40% - Акцент5 22 7" xfId="2026"/>
    <cellStyle name="40% - Акцент5 23" xfId="2027"/>
    <cellStyle name="40% - Акцент5 23 2" xfId="2028"/>
    <cellStyle name="40% - Акцент5 23 3" xfId="2029"/>
    <cellStyle name="40% - Акцент5 23 4" xfId="2030"/>
    <cellStyle name="40% - Акцент5 23 5" xfId="2031"/>
    <cellStyle name="40% - Акцент5 23 6" xfId="2032"/>
    <cellStyle name="40% - Акцент5 23 7" xfId="2033"/>
    <cellStyle name="40% - Акцент5 24" xfId="2034"/>
    <cellStyle name="40% - Акцент5 24 2" xfId="2035"/>
    <cellStyle name="40% - Акцент5 24 3" xfId="2036"/>
    <cellStyle name="40% - Акцент5 24 4" xfId="2037"/>
    <cellStyle name="40% - Акцент5 24 5" xfId="2038"/>
    <cellStyle name="40% - Акцент5 24 6" xfId="2039"/>
    <cellStyle name="40% - Акцент5 24 7" xfId="2040"/>
    <cellStyle name="40% - Акцент5 25" xfId="2041"/>
    <cellStyle name="40% - Акцент5 25 2" xfId="2042"/>
    <cellStyle name="40% - Акцент5 25 3" xfId="2043"/>
    <cellStyle name="40% - Акцент5 25 4" xfId="2044"/>
    <cellStyle name="40% - Акцент5 25 5" xfId="2045"/>
    <cellStyle name="40% - Акцент5 25 6" xfId="2046"/>
    <cellStyle name="40% - Акцент5 25 7" xfId="2047"/>
    <cellStyle name="40% - Акцент5 26" xfId="2048"/>
    <cellStyle name="40% - Акцент5 26 2" xfId="2049"/>
    <cellStyle name="40% - Акцент5 26 3" xfId="2050"/>
    <cellStyle name="40% - Акцент5 26 4" xfId="2051"/>
    <cellStyle name="40% - Акцент5 26 5" xfId="2052"/>
    <cellStyle name="40% - Акцент5 26 6" xfId="2053"/>
    <cellStyle name="40% - Акцент5 26 7" xfId="2054"/>
    <cellStyle name="40% - Акцент5 27" xfId="2055"/>
    <cellStyle name="40% - Акцент5 27 2" xfId="2056"/>
    <cellStyle name="40% - Акцент5 27 3" xfId="2057"/>
    <cellStyle name="40% - Акцент5 28" xfId="2058"/>
    <cellStyle name="40% - Акцент5 28 2" xfId="2059"/>
    <cellStyle name="40% - Акцент5 28 3" xfId="2060"/>
    <cellStyle name="40% - Акцент5 29" xfId="2061"/>
    <cellStyle name="40% - Акцент5 29 2" xfId="2062"/>
    <cellStyle name="40% - Акцент5 29 3" xfId="2063"/>
    <cellStyle name="40% - Акцент5 3" xfId="2064"/>
    <cellStyle name="40% - Акцент5 3 2" xfId="2065"/>
    <cellStyle name="40% - Акцент5 3 3" xfId="2066"/>
    <cellStyle name="40% - Акцент5 3 4" xfId="2067"/>
    <cellStyle name="40% - Акцент5 3 5" xfId="2068"/>
    <cellStyle name="40% - Акцент5 3 6" xfId="2069"/>
    <cellStyle name="40% - Акцент5 3 7" xfId="2070"/>
    <cellStyle name="40% - Акцент5 30" xfId="2071"/>
    <cellStyle name="40% - Акцент5 31" xfId="2072"/>
    <cellStyle name="40% - Акцент5 32" xfId="2073"/>
    <cellStyle name="40% - Акцент5 33" xfId="2074"/>
    <cellStyle name="40% - Акцент5 4" xfId="2075"/>
    <cellStyle name="40% - Акцент5 4 2" xfId="2076"/>
    <cellStyle name="40% - Акцент5 4 3" xfId="2077"/>
    <cellStyle name="40% - Акцент5 4 4" xfId="2078"/>
    <cellStyle name="40% - Акцент5 4 5" xfId="2079"/>
    <cellStyle name="40% - Акцент5 4 6" xfId="2080"/>
    <cellStyle name="40% - Акцент5 4 7" xfId="2081"/>
    <cellStyle name="40% - Акцент5 5" xfId="2082"/>
    <cellStyle name="40% - Акцент5 5 2" xfId="2083"/>
    <cellStyle name="40% - Акцент5 5 3" xfId="2084"/>
    <cellStyle name="40% - Акцент5 5 4" xfId="2085"/>
    <cellStyle name="40% - Акцент5 5 5" xfId="2086"/>
    <cellStyle name="40% - Акцент5 5 6" xfId="2087"/>
    <cellStyle name="40% - Акцент5 5 7" xfId="2088"/>
    <cellStyle name="40% - Акцент5 6" xfId="2089"/>
    <cellStyle name="40% - Акцент5 6 2" xfId="2090"/>
    <cellStyle name="40% - Акцент5 6 3" xfId="2091"/>
    <cellStyle name="40% - Акцент5 6 4" xfId="2092"/>
    <cellStyle name="40% - Акцент5 6 5" xfId="2093"/>
    <cellStyle name="40% - Акцент5 6 6" xfId="2094"/>
    <cellStyle name="40% - Акцент5 6 7" xfId="2095"/>
    <cellStyle name="40% - Акцент5 7" xfId="2096"/>
    <cellStyle name="40% - Акцент5 7 2" xfId="2097"/>
    <cellStyle name="40% - Акцент5 7 3" xfId="2098"/>
    <cellStyle name="40% - Акцент5 7 4" xfId="2099"/>
    <cellStyle name="40% - Акцент5 7 5" xfId="2100"/>
    <cellStyle name="40% - Акцент5 7 6" xfId="2101"/>
    <cellStyle name="40% - Акцент5 7 7" xfId="2102"/>
    <cellStyle name="40% - Акцент5 8" xfId="2103"/>
    <cellStyle name="40% - Акцент5 8 2" xfId="2104"/>
    <cellStyle name="40% - Акцент5 8 3" xfId="2105"/>
    <cellStyle name="40% - Акцент5 8 4" xfId="2106"/>
    <cellStyle name="40% - Акцент5 8 5" xfId="2107"/>
    <cellStyle name="40% - Акцент5 8 6" xfId="2108"/>
    <cellStyle name="40% - Акцент5 8 7" xfId="2109"/>
    <cellStyle name="40% - Акцент5 9" xfId="2110"/>
    <cellStyle name="40% - Акцент5 9 2" xfId="2111"/>
    <cellStyle name="40% - Акцент5 9 3" xfId="2112"/>
    <cellStyle name="40% - Акцент5 9 4" xfId="2113"/>
    <cellStyle name="40% - Акцент5 9 5" xfId="2114"/>
    <cellStyle name="40% - Акцент5 9 6" xfId="2115"/>
    <cellStyle name="40% - Акцент5 9 7" xfId="2116"/>
    <cellStyle name="40% - Акцент6 10" xfId="2117"/>
    <cellStyle name="40% - Акцент6 10 2" xfId="2118"/>
    <cellStyle name="40% - Акцент6 10 3" xfId="2119"/>
    <cellStyle name="40% - Акцент6 10 4" xfId="2120"/>
    <cellStyle name="40% - Акцент6 10 5" xfId="2121"/>
    <cellStyle name="40% - Акцент6 10 6" xfId="2122"/>
    <cellStyle name="40% - Акцент6 10 7" xfId="2123"/>
    <cellStyle name="40% - Акцент6 11" xfId="2124"/>
    <cellStyle name="40% - Акцент6 11 2" xfId="2125"/>
    <cellStyle name="40% - Акцент6 11 3" xfId="2126"/>
    <cellStyle name="40% - Акцент6 11 4" xfId="2127"/>
    <cellStyle name="40% - Акцент6 11 5" xfId="2128"/>
    <cellStyle name="40% - Акцент6 11 6" xfId="2129"/>
    <cellStyle name="40% - Акцент6 11 7" xfId="2130"/>
    <cellStyle name="40% - Акцент6 12" xfId="2131"/>
    <cellStyle name="40% - Акцент6 12 2" xfId="2132"/>
    <cellStyle name="40% - Акцент6 12 3" xfId="2133"/>
    <cellStyle name="40% - Акцент6 12 4" xfId="2134"/>
    <cellStyle name="40% - Акцент6 12 5" xfId="2135"/>
    <cellStyle name="40% - Акцент6 12 6" xfId="2136"/>
    <cellStyle name="40% - Акцент6 12 7" xfId="2137"/>
    <cellStyle name="40% - Акцент6 13" xfId="2138"/>
    <cellStyle name="40% - Акцент6 13 2" xfId="2139"/>
    <cellStyle name="40% - Акцент6 13 3" xfId="2140"/>
    <cellStyle name="40% - Акцент6 13 4" xfId="2141"/>
    <cellStyle name="40% - Акцент6 13 5" xfId="2142"/>
    <cellStyle name="40% - Акцент6 13 6" xfId="2143"/>
    <cellStyle name="40% - Акцент6 13 7" xfId="2144"/>
    <cellStyle name="40% - Акцент6 14" xfId="2145"/>
    <cellStyle name="40% - Акцент6 14 2" xfId="2146"/>
    <cellStyle name="40% - Акцент6 14 3" xfId="2147"/>
    <cellStyle name="40% - Акцент6 14 4" xfId="2148"/>
    <cellStyle name="40% - Акцент6 14 5" xfId="2149"/>
    <cellStyle name="40% - Акцент6 14 6" xfId="2150"/>
    <cellStyle name="40% - Акцент6 14 7" xfId="2151"/>
    <cellStyle name="40% - Акцент6 15" xfId="2152"/>
    <cellStyle name="40% - Акцент6 15 2" xfId="2153"/>
    <cellStyle name="40% - Акцент6 15 3" xfId="2154"/>
    <cellStyle name="40% - Акцент6 15 4" xfId="2155"/>
    <cellStyle name="40% - Акцент6 15 5" xfId="2156"/>
    <cellStyle name="40% - Акцент6 15 6" xfId="2157"/>
    <cellStyle name="40% - Акцент6 15 7" xfId="2158"/>
    <cellStyle name="40% - Акцент6 16" xfId="2159"/>
    <cellStyle name="40% - Акцент6 16 2" xfId="2160"/>
    <cellStyle name="40% - Акцент6 16 3" xfId="2161"/>
    <cellStyle name="40% - Акцент6 16 4" xfId="2162"/>
    <cellStyle name="40% - Акцент6 16 5" xfId="2163"/>
    <cellStyle name="40% - Акцент6 16 6" xfId="2164"/>
    <cellStyle name="40% - Акцент6 16 7" xfId="2165"/>
    <cellStyle name="40% - Акцент6 17" xfId="2166"/>
    <cellStyle name="40% - Акцент6 17 2" xfId="2167"/>
    <cellStyle name="40% - Акцент6 17 3" xfId="2168"/>
    <cellStyle name="40% - Акцент6 17 4" xfId="2169"/>
    <cellStyle name="40% - Акцент6 17 5" xfId="2170"/>
    <cellStyle name="40% - Акцент6 17 6" xfId="2171"/>
    <cellStyle name="40% - Акцент6 17 7" xfId="2172"/>
    <cellStyle name="40% - Акцент6 18" xfId="2173"/>
    <cellStyle name="40% - Акцент6 18 2" xfId="2174"/>
    <cellStyle name="40% - Акцент6 18 3" xfId="2175"/>
    <cellStyle name="40% - Акцент6 18 4" xfId="2176"/>
    <cellStyle name="40% - Акцент6 18 5" xfId="2177"/>
    <cellStyle name="40% - Акцент6 18 6" xfId="2178"/>
    <cellStyle name="40% - Акцент6 18 7" xfId="2179"/>
    <cellStyle name="40% - Акцент6 19" xfId="2180"/>
    <cellStyle name="40% - Акцент6 19 2" xfId="2181"/>
    <cellStyle name="40% - Акцент6 19 3" xfId="2182"/>
    <cellStyle name="40% - Акцент6 19 4" xfId="2183"/>
    <cellStyle name="40% - Акцент6 19 5" xfId="2184"/>
    <cellStyle name="40% - Акцент6 19 6" xfId="2185"/>
    <cellStyle name="40% - Акцент6 19 7" xfId="2186"/>
    <cellStyle name="40% - Акцент6 2" xfId="2187"/>
    <cellStyle name="40% - Акцент6 2 2" xfId="2188"/>
    <cellStyle name="40% - Акцент6 2 3" xfId="2189"/>
    <cellStyle name="40% - Акцент6 2 4" xfId="2190"/>
    <cellStyle name="40% - Акцент6 2 5" xfId="2191"/>
    <cellStyle name="40% - Акцент6 2 6" xfId="2192"/>
    <cellStyle name="40% - Акцент6 2 7" xfId="2193"/>
    <cellStyle name="40% - Акцент6 20" xfId="2194"/>
    <cellStyle name="40% - Акцент6 20 2" xfId="2195"/>
    <cellStyle name="40% - Акцент6 20 3" xfId="2196"/>
    <cellStyle name="40% - Акцент6 20 4" xfId="2197"/>
    <cellStyle name="40% - Акцент6 20 5" xfId="2198"/>
    <cellStyle name="40% - Акцент6 20 6" xfId="2199"/>
    <cellStyle name="40% - Акцент6 20 7" xfId="2200"/>
    <cellStyle name="40% - Акцент6 21" xfId="2201"/>
    <cellStyle name="40% - Акцент6 21 2" xfId="2202"/>
    <cellStyle name="40% - Акцент6 21 3" xfId="2203"/>
    <cellStyle name="40% - Акцент6 21 4" xfId="2204"/>
    <cellStyle name="40% - Акцент6 21 5" xfId="2205"/>
    <cellStyle name="40% - Акцент6 21 6" xfId="2206"/>
    <cellStyle name="40% - Акцент6 21 7" xfId="2207"/>
    <cellStyle name="40% - Акцент6 22" xfId="2208"/>
    <cellStyle name="40% - Акцент6 22 2" xfId="2209"/>
    <cellStyle name="40% - Акцент6 22 3" xfId="2210"/>
    <cellStyle name="40% - Акцент6 22 4" xfId="2211"/>
    <cellStyle name="40% - Акцент6 22 5" xfId="2212"/>
    <cellStyle name="40% - Акцент6 22 6" xfId="2213"/>
    <cellStyle name="40% - Акцент6 22 7" xfId="2214"/>
    <cellStyle name="40% - Акцент6 23" xfId="2215"/>
    <cellStyle name="40% - Акцент6 23 2" xfId="2216"/>
    <cellStyle name="40% - Акцент6 23 3" xfId="2217"/>
    <cellStyle name="40% - Акцент6 23 4" xfId="2218"/>
    <cellStyle name="40% - Акцент6 23 5" xfId="2219"/>
    <cellStyle name="40% - Акцент6 23 6" xfId="2220"/>
    <cellStyle name="40% - Акцент6 23 7" xfId="2221"/>
    <cellStyle name="40% - Акцент6 24" xfId="2222"/>
    <cellStyle name="40% - Акцент6 24 2" xfId="2223"/>
    <cellStyle name="40% - Акцент6 24 3" xfId="2224"/>
    <cellStyle name="40% - Акцент6 24 4" xfId="2225"/>
    <cellStyle name="40% - Акцент6 24 5" xfId="2226"/>
    <cellStyle name="40% - Акцент6 24 6" xfId="2227"/>
    <cellStyle name="40% - Акцент6 24 7" xfId="2228"/>
    <cellStyle name="40% - Акцент6 25" xfId="2229"/>
    <cellStyle name="40% - Акцент6 25 2" xfId="2230"/>
    <cellStyle name="40% - Акцент6 25 3" xfId="2231"/>
    <cellStyle name="40% - Акцент6 25 4" xfId="2232"/>
    <cellStyle name="40% - Акцент6 25 5" xfId="2233"/>
    <cellStyle name="40% - Акцент6 25 6" xfId="2234"/>
    <cellStyle name="40% - Акцент6 25 7" xfId="2235"/>
    <cellStyle name="40% - Акцент6 26" xfId="2236"/>
    <cellStyle name="40% - Акцент6 26 2" xfId="2237"/>
    <cellStyle name="40% - Акцент6 26 3" xfId="2238"/>
    <cellStyle name="40% - Акцент6 26 4" xfId="2239"/>
    <cellStyle name="40% - Акцент6 26 5" xfId="2240"/>
    <cellStyle name="40% - Акцент6 26 6" xfId="2241"/>
    <cellStyle name="40% - Акцент6 26 7" xfId="2242"/>
    <cellStyle name="40% - Акцент6 27" xfId="2243"/>
    <cellStyle name="40% - Акцент6 27 2" xfId="2244"/>
    <cellStyle name="40% - Акцент6 27 3" xfId="2245"/>
    <cellStyle name="40% - Акцент6 28" xfId="2246"/>
    <cellStyle name="40% - Акцент6 28 2" xfId="2247"/>
    <cellStyle name="40% - Акцент6 28 3" xfId="2248"/>
    <cellStyle name="40% - Акцент6 29" xfId="2249"/>
    <cellStyle name="40% - Акцент6 29 2" xfId="2250"/>
    <cellStyle name="40% - Акцент6 29 3" xfId="2251"/>
    <cellStyle name="40% - Акцент6 3" xfId="2252"/>
    <cellStyle name="40% - Акцент6 3 2" xfId="2253"/>
    <cellStyle name="40% - Акцент6 3 3" xfId="2254"/>
    <cellStyle name="40% - Акцент6 3 4" xfId="2255"/>
    <cellStyle name="40% - Акцент6 3 5" xfId="2256"/>
    <cellStyle name="40% - Акцент6 3 6" xfId="2257"/>
    <cellStyle name="40% - Акцент6 3 7" xfId="2258"/>
    <cellStyle name="40% - Акцент6 30" xfId="2259"/>
    <cellStyle name="40% - Акцент6 31" xfId="2260"/>
    <cellStyle name="40% - Акцент6 32" xfId="2261"/>
    <cellStyle name="40% - Акцент6 33" xfId="2262"/>
    <cellStyle name="40% - Акцент6 4" xfId="2263"/>
    <cellStyle name="40% - Акцент6 4 2" xfId="2264"/>
    <cellStyle name="40% - Акцент6 4 3" xfId="2265"/>
    <cellStyle name="40% - Акцент6 4 4" xfId="2266"/>
    <cellStyle name="40% - Акцент6 4 5" xfId="2267"/>
    <cellStyle name="40% - Акцент6 4 6" xfId="2268"/>
    <cellStyle name="40% - Акцент6 4 7" xfId="2269"/>
    <cellStyle name="40% - Акцент6 5" xfId="2270"/>
    <cellStyle name="40% - Акцент6 5 2" xfId="2271"/>
    <cellStyle name="40% - Акцент6 5 3" xfId="2272"/>
    <cellStyle name="40% - Акцент6 5 4" xfId="2273"/>
    <cellStyle name="40% - Акцент6 5 5" xfId="2274"/>
    <cellStyle name="40% - Акцент6 5 6" xfId="2275"/>
    <cellStyle name="40% - Акцент6 5 7" xfId="2276"/>
    <cellStyle name="40% - Акцент6 6" xfId="2277"/>
    <cellStyle name="40% - Акцент6 6 2" xfId="2278"/>
    <cellStyle name="40% - Акцент6 6 3" xfId="2279"/>
    <cellStyle name="40% - Акцент6 6 4" xfId="2280"/>
    <cellStyle name="40% - Акцент6 6 5" xfId="2281"/>
    <cellStyle name="40% - Акцент6 6 6" xfId="2282"/>
    <cellStyle name="40% - Акцент6 6 7" xfId="2283"/>
    <cellStyle name="40% - Акцент6 7" xfId="2284"/>
    <cellStyle name="40% - Акцент6 7 2" xfId="2285"/>
    <cellStyle name="40% - Акцент6 7 3" xfId="2286"/>
    <cellStyle name="40% - Акцент6 7 4" xfId="2287"/>
    <cellStyle name="40% - Акцент6 7 5" xfId="2288"/>
    <cellStyle name="40% - Акцент6 7 6" xfId="2289"/>
    <cellStyle name="40% - Акцент6 7 7" xfId="2290"/>
    <cellStyle name="40% - Акцент6 8" xfId="2291"/>
    <cellStyle name="40% - Акцент6 8 2" xfId="2292"/>
    <cellStyle name="40% - Акцент6 8 3" xfId="2293"/>
    <cellStyle name="40% - Акцент6 8 4" xfId="2294"/>
    <cellStyle name="40% - Акцент6 8 5" xfId="2295"/>
    <cellStyle name="40% - Акцент6 8 6" xfId="2296"/>
    <cellStyle name="40% - Акцент6 8 7" xfId="2297"/>
    <cellStyle name="40% - Акцент6 9" xfId="2298"/>
    <cellStyle name="40% - Акцент6 9 2" xfId="2299"/>
    <cellStyle name="40% - Акцент6 9 3" xfId="2300"/>
    <cellStyle name="40% - Акцент6 9 4" xfId="2301"/>
    <cellStyle name="40% - Акцент6 9 5" xfId="2302"/>
    <cellStyle name="40% - Акцент6 9 6" xfId="2303"/>
    <cellStyle name="40% - Акцент6 9 7" xfId="2304"/>
    <cellStyle name="60% - Акцент1 2" xfId="2305"/>
    <cellStyle name="60% — акцент1 2" xfId="2306"/>
    <cellStyle name="60% - Акцент1 3" xfId="2307"/>
    <cellStyle name="60% - Акцент2 2" xfId="2308"/>
    <cellStyle name="60% — акцент2 2" xfId="2309"/>
    <cellStyle name="60% - Акцент2 3" xfId="2310"/>
    <cellStyle name="60% - Акцент3 2" xfId="2311"/>
    <cellStyle name="60% — акцент3 2" xfId="2312"/>
    <cellStyle name="60% - Акцент3 3" xfId="2313"/>
    <cellStyle name="60% - Акцент4 2" xfId="2314"/>
    <cellStyle name="60% — акцент4 2" xfId="2315"/>
    <cellStyle name="60% - Акцент4 3" xfId="2316"/>
    <cellStyle name="60% - Акцент5 2" xfId="2317"/>
    <cellStyle name="60% — акцент5 2" xfId="2318"/>
    <cellStyle name="60% - Акцент5 3" xfId="2319"/>
    <cellStyle name="60% - Акцент6 2" xfId="2320"/>
    <cellStyle name="60% — акцент6 2" xfId="2321"/>
    <cellStyle name="60% - Акцент6 3" xfId="2322"/>
    <cellStyle name="S0" xfId="2323"/>
    <cellStyle name="S1" xfId="2324"/>
    <cellStyle name="S1 2" xfId="2325"/>
    <cellStyle name="S1 2 2" xfId="2326"/>
    <cellStyle name="S1 2 3" xfId="2327"/>
    <cellStyle name="S1 3" xfId="2328"/>
    <cellStyle name="S1 4" xfId="2329"/>
    <cellStyle name="S1 5" xfId="2330"/>
    <cellStyle name="S1 6" xfId="2331"/>
    <cellStyle name="S2" xfId="2332"/>
    <cellStyle name="S3" xfId="2333"/>
    <cellStyle name="Название 2" xfId="2334"/>
    <cellStyle name="Название 3" xfId="2335"/>
    <cellStyle name="Название 4" xfId="2336"/>
    <cellStyle name="Нейтральный 2" xfId="2337"/>
    <cellStyle name="Нейтральный 3" xfId="2338"/>
    <cellStyle name="Нейтральный 4" xfId="2339"/>
    <cellStyle name="Обычный 2" xfId="2340"/>
    <cellStyle name="Обычный 2 10" xfId="2341"/>
    <cellStyle name="Обычный 2 11" xfId="2342"/>
    <cellStyle name="Обычный 2 12" xfId="2343"/>
    <cellStyle name="Обычный 2 13" xfId="2344"/>
    <cellStyle name="Обычный 2 14" xfId="2345"/>
    <cellStyle name="Обычный 2 15" xfId="2346"/>
    <cellStyle name="Обычный 2 16" xfId="2347"/>
    <cellStyle name="Обычный 2 17" xfId="2348"/>
    <cellStyle name="Обычный 2 18" xfId="2349"/>
    <cellStyle name="Обычный 2 19" xfId="2350"/>
    <cellStyle name="Обычный 2 2" xfId="2351"/>
    <cellStyle name="Обычный 2 2 10" xfId="2352"/>
    <cellStyle name="Обычный 2 2 11" xfId="2353"/>
    <cellStyle name="Обычный 2 2 12" xfId="2354"/>
    <cellStyle name="Обычный 2 2 13" xfId="2355"/>
    <cellStyle name="Обычный 2 2 14" xfId="2356"/>
    <cellStyle name="Обычный 2 2 15" xfId="2357"/>
    <cellStyle name="Обычный 2 2 16" xfId="2358"/>
    <cellStyle name="Обычный 2 2 17" xfId="2359"/>
    <cellStyle name="Обычный 2 2 18" xfId="2360"/>
    <cellStyle name="Обычный 2 2 19" xfId="2361"/>
    <cellStyle name="Обычный 2 2 2" xfId="2362"/>
    <cellStyle name="Обычный 2 2 20" xfId="2363"/>
    <cellStyle name="Обычный 2 2 21" xfId="2364"/>
    <cellStyle name="Обычный 2 2 22" xfId="2365"/>
    <cellStyle name="Обычный 2 2 23" xfId="2366"/>
    <cellStyle name="Обычный 2 2 24" xfId="2367"/>
    <cellStyle name="Обычный 2 2 25" xfId="2368"/>
    <cellStyle name="Обычный 2 2 26" xfId="2369"/>
    <cellStyle name="Обычный 2 2 27" xfId="2370"/>
    <cellStyle name="Обычный 2 2 3" xfId="2371"/>
    <cellStyle name="Обычный 2 2 4" xfId="2372"/>
    <cellStyle name="Обычный 2 2 5" xfId="2373"/>
    <cellStyle name="Обычный 2 2 6" xfId="2374"/>
    <cellStyle name="Обычный 2 2 7" xfId="2375"/>
    <cellStyle name="Обычный 2 2 8" xfId="2376"/>
    <cellStyle name="Обычный 2 2 9" xfId="2377"/>
    <cellStyle name="Обычный 2 20" xfId="2378"/>
    <cellStyle name="Обычный 2 21" xfId="2379"/>
    <cellStyle name="Обычный 2 22" xfId="2380"/>
    <cellStyle name="Обычный 2 23" xfId="2381"/>
    <cellStyle name="Обычный 2 24" xfId="2382"/>
    <cellStyle name="Обычный 2 25" xfId="2383"/>
    <cellStyle name="Обычный 2 26" xfId="2384"/>
    <cellStyle name="Обычный 2 27" xfId="2385"/>
    <cellStyle name="Обычный 2 28" xfId="2386"/>
    <cellStyle name="Обычный 2 3" xfId="2387"/>
    <cellStyle name="Обычный 2 4" xfId="2388"/>
    <cellStyle name="Обычный 2 5" xfId="2389"/>
    <cellStyle name="Обычный 2 6" xfId="2390"/>
    <cellStyle name="Обычный 2 7" xfId="2391"/>
    <cellStyle name="Обычный 2 8" xfId="2392"/>
    <cellStyle name="Обычный 2 9" xfId="2393"/>
    <cellStyle name="Обычный 3 2" xfId="2394"/>
    <cellStyle name="Обычный 3 3" xfId="2395"/>
    <cellStyle name="Обычный 4" xfId="2396"/>
    <cellStyle name="Обычный 5" xfId="2397"/>
    <cellStyle name="Обычный 6" xfId="2398"/>
    <cellStyle name="Обычный 7" xfId="2399"/>
    <cellStyle name="Примечание 2" xfId="2400"/>
    <cellStyle name="Примечание 2 2" xfId="2401"/>
    <cellStyle name="Примечание 2 3" xfId="2402"/>
    <cellStyle name="Примечание 2 4" xfId="2403"/>
    <cellStyle name="Примечание 2 5" xfId="2404"/>
    <cellStyle name="Примечание 2 6" xfId="2405"/>
    <cellStyle name="Примечание 2 7" xfId="2406"/>
    <cellStyle name="Примечание 3" xfId="2407"/>
    <cellStyle name="Примечание 3 2" xfId="2408"/>
    <cellStyle name="Примечание 3 3" xfId="2409"/>
    <cellStyle name="Примечание 3 4" xfId="2410"/>
    <cellStyle name="Примечание 3 5" xfId="2411"/>
    <cellStyle name="Примечание 3 6" xfId="2412"/>
    <cellStyle name="Примечание 3 7" xfId="2413"/>
    <cellStyle name="Примечание 4" xfId="2414"/>
    <cellStyle name="Примечание 4 2" xfId="2415"/>
    <cellStyle name="Примечание 4 3" xfId="2416"/>
    <cellStyle name="Примечание 4 4" xfId="2417"/>
    <cellStyle name="Примечание 4 5" xfId="2418"/>
    <cellStyle name="Примечание 4 6" xfId="2419"/>
    <cellStyle name="Примечание 4 7" xfId="2420"/>
    <cellStyle name="Примечание 5" xfId="2421"/>
    <cellStyle name="Примечание 5 2" xfId="2422"/>
    <cellStyle name="Примечание 5 3" xfId="2423"/>
    <cellStyle name="Примечание 6" xfId="2424"/>
    <cellStyle name="Примечание 7" xfId="2425"/>
    <cellStyle name="Примечание 8" xfId="2426"/>
    <cellStyle name="Примечание 9" xfId="242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5"/>
  <sheetViews>
    <sheetView tabSelected="1" zoomScale="130" zoomScaleNormal="130" zoomScaleSheetLayoutView="110" topLeftCell="B213" workbookViewId="0">
      <selection activeCell="B225" sqref="B225:K225"/>
    </sheetView>
  </sheetViews>
  <sheetFormatPr defaultColWidth="9" defaultRowHeight="15" customHeight="1"/>
  <cols>
    <col min="1" max="1" width="9.14285714285714" style="1"/>
    <col min="2" max="2" width="44.8571428571429" style="4" customWidth="1"/>
    <col min="3" max="3" width="11.2857142857143" style="1" customWidth="1"/>
    <col min="4" max="4" width="12.8571428571429" style="1" customWidth="1"/>
    <col min="5" max="5" width="10" style="1" customWidth="1"/>
    <col min="6" max="6" width="13.8571428571429" style="1" customWidth="1"/>
    <col min="7" max="8" width="13.4285714285714" style="1" customWidth="1"/>
    <col min="9" max="9" width="8.42857142857143" style="1" customWidth="1"/>
    <col min="10" max="10" width="7.28571428571429" style="1" customWidth="1"/>
    <col min="11" max="11" width="8.28571428571429" style="1" customWidth="1"/>
    <col min="12" max="12" width="7.85714285714286" style="1" customWidth="1"/>
    <col min="13" max="13" width="6.85714285714286" style="1" customWidth="1"/>
    <col min="14" max="14" width="9.14285714285714" style="1"/>
    <col min="15" max="15" width="5.71428571428571" style="1" customWidth="1"/>
    <col min="16" max="16384" width="9.14285714285714" style="3"/>
  </cols>
  <sheetData>
    <row r="1" ht="72.75" customHeight="1" spans="2:1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.75" customHeight="1" spans="1:15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8"/>
    </row>
    <row r="3" ht="12.95" customHeight="1" spans="1:15">
      <c r="A3" s="8" t="s">
        <v>2</v>
      </c>
      <c r="B3" s="9" t="s">
        <v>3</v>
      </c>
      <c r="C3" s="10" t="s">
        <v>4</v>
      </c>
      <c r="D3" s="11" t="s">
        <v>5</v>
      </c>
      <c r="E3" s="12"/>
      <c r="F3" s="13"/>
      <c r="G3" s="10" t="s">
        <v>6</v>
      </c>
      <c r="H3" s="14" t="s">
        <v>7</v>
      </c>
      <c r="I3" s="11" t="s">
        <v>8</v>
      </c>
      <c r="J3" s="12"/>
      <c r="K3" s="13"/>
      <c r="L3" s="11" t="s">
        <v>9</v>
      </c>
      <c r="M3" s="12"/>
      <c r="N3" s="12"/>
      <c r="O3" s="13"/>
    </row>
    <row r="4" s="1" customFormat="1" ht="35.25" customHeight="1" spans="1:15">
      <c r="A4" s="15"/>
      <c r="B4" s="16"/>
      <c r="C4" s="17"/>
      <c r="D4" s="18" t="s">
        <v>10</v>
      </c>
      <c r="E4" s="18" t="s">
        <v>11</v>
      </c>
      <c r="F4" s="18" t="s">
        <v>12</v>
      </c>
      <c r="G4" s="17"/>
      <c r="H4" s="19"/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18</v>
      </c>
      <c r="O4" s="18" t="s">
        <v>19</v>
      </c>
    </row>
    <row r="5" ht="18" customHeight="1" spans="1:15">
      <c r="A5" s="20">
        <v>1</v>
      </c>
      <c r="B5" s="13">
        <v>2</v>
      </c>
      <c r="C5" s="18">
        <v>3</v>
      </c>
      <c r="D5" s="18">
        <v>4</v>
      </c>
      <c r="E5" s="20">
        <v>5</v>
      </c>
      <c r="F5" s="18">
        <v>6</v>
      </c>
      <c r="G5" s="20">
        <v>7</v>
      </c>
      <c r="H5" s="18">
        <v>8</v>
      </c>
      <c r="I5" s="18">
        <v>9</v>
      </c>
      <c r="J5" s="18">
        <v>10</v>
      </c>
      <c r="K5" s="20">
        <v>11</v>
      </c>
      <c r="L5" s="18">
        <v>12</v>
      </c>
      <c r="M5" s="20">
        <v>13</v>
      </c>
      <c r="N5" s="18">
        <v>14</v>
      </c>
      <c r="O5" s="18">
        <v>15</v>
      </c>
    </row>
    <row r="6" ht="14.25" customHeight="1" spans="1:15">
      <c r="A6" s="6"/>
      <c r="B6" s="21" t="s">
        <v>20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59"/>
    </row>
    <row r="7" ht="22.5" customHeight="1" spans="1:15">
      <c r="A7" s="6">
        <v>1</v>
      </c>
      <c r="B7" s="22" t="s">
        <v>21</v>
      </c>
      <c r="C7" s="23" t="s">
        <v>22</v>
      </c>
      <c r="D7" s="24">
        <v>0.7</v>
      </c>
      <c r="E7" s="24">
        <v>0.1</v>
      </c>
      <c r="F7" s="24">
        <v>2.2</v>
      </c>
      <c r="G7" s="24">
        <v>14</v>
      </c>
      <c r="H7" s="25" t="s">
        <v>23</v>
      </c>
      <c r="I7" s="24">
        <v>0</v>
      </c>
      <c r="J7" s="24">
        <v>15</v>
      </c>
      <c r="K7" s="24">
        <v>0.1</v>
      </c>
      <c r="L7" s="24">
        <v>12</v>
      </c>
      <c r="M7" s="24">
        <v>8.4</v>
      </c>
      <c r="N7" s="24">
        <v>15.6</v>
      </c>
      <c r="O7" s="24">
        <v>0.6</v>
      </c>
    </row>
    <row r="8" ht="11.85" customHeight="1" spans="1:15">
      <c r="A8" s="6">
        <v>2</v>
      </c>
      <c r="B8" s="22" t="s">
        <v>24</v>
      </c>
      <c r="C8" s="25" t="s">
        <v>25</v>
      </c>
      <c r="D8" s="26">
        <v>5.6</v>
      </c>
      <c r="E8" s="26">
        <v>5.4</v>
      </c>
      <c r="F8" s="26">
        <v>17.5</v>
      </c>
      <c r="G8" s="26">
        <v>140.7</v>
      </c>
      <c r="H8" s="25" t="s">
        <v>26</v>
      </c>
      <c r="I8" s="26">
        <v>0.2</v>
      </c>
      <c r="J8" s="26">
        <v>9.6</v>
      </c>
      <c r="K8" s="26">
        <v>0.3</v>
      </c>
      <c r="L8" s="26">
        <v>35.6</v>
      </c>
      <c r="M8" s="26">
        <v>48.8</v>
      </c>
      <c r="N8" s="26">
        <v>83.7</v>
      </c>
      <c r="O8" s="26">
        <v>2.1</v>
      </c>
    </row>
    <row r="9" ht="25.5" customHeight="1" spans="1:15">
      <c r="A9" s="6">
        <v>3</v>
      </c>
      <c r="B9" s="22" t="s">
        <v>27</v>
      </c>
      <c r="C9" s="25" t="s">
        <v>28</v>
      </c>
      <c r="D9" s="26">
        <v>16.5</v>
      </c>
      <c r="E9" s="26">
        <v>24.2</v>
      </c>
      <c r="F9" s="26">
        <v>14.3</v>
      </c>
      <c r="G9" s="26">
        <v>314.9</v>
      </c>
      <c r="H9" s="25" t="s">
        <v>29</v>
      </c>
      <c r="I9" s="26">
        <v>0.07</v>
      </c>
      <c r="J9" s="26">
        <v>0.33</v>
      </c>
      <c r="K9" s="26">
        <v>0.4</v>
      </c>
      <c r="L9" s="26">
        <v>55.77</v>
      </c>
      <c r="M9" s="26">
        <v>43.1</v>
      </c>
      <c r="N9" s="26">
        <v>188.8</v>
      </c>
      <c r="O9" s="26">
        <v>2.8</v>
      </c>
    </row>
    <row r="10" ht="25.5" customHeight="1" spans="1:15">
      <c r="A10" s="6">
        <v>4</v>
      </c>
      <c r="B10" s="27" t="s">
        <v>30</v>
      </c>
      <c r="C10" s="28" t="s">
        <v>31</v>
      </c>
      <c r="D10" s="29">
        <v>5.4</v>
      </c>
      <c r="E10" s="29">
        <v>0.7</v>
      </c>
      <c r="F10" s="29">
        <v>34.7</v>
      </c>
      <c r="G10" s="29">
        <v>166.5</v>
      </c>
      <c r="H10" s="30" t="s">
        <v>32</v>
      </c>
      <c r="I10" s="29">
        <v>0.1</v>
      </c>
      <c r="J10" s="29">
        <v>0</v>
      </c>
      <c r="K10" s="29">
        <v>0</v>
      </c>
      <c r="L10" s="29">
        <v>8.4</v>
      </c>
      <c r="M10" s="29">
        <v>15.2</v>
      </c>
      <c r="N10" s="29">
        <v>45.3</v>
      </c>
      <c r="O10" s="29">
        <v>1</v>
      </c>
    </row>
    <row r="11" ht="12.75" customHeight="1" spans="1:15">
      <c r="A11" s="6">
        <v>5</v>
      </c>
      <c r="B11" s="31" t="s">
        <v>33</v>
      </c>
      <c r="C11" s="32" t="s">
        <v>34</v>
      </c>
      <c r="D11" s="33">
        <v>0</v>
      </c>
      <c r="E11" s="33">
        <v>0</v>
      </c>
      <c r="F11" s="33">
        <v>19.4</v>
      </c>
      <c r="G11" s="33">
        <v>77.4</v>
      </c>
      <c r="H11" s="32" t="s">
        <v>35</v>
      </c>
      <c r="I11" s="33">
        <v>0</v>
      </c>
      <c r="J11" s="33">
        <v>0</v>
      </c>
      <c r="K11" s="33">
        <v>0</v>
      </c>
      <c r="L11" s="33">
        <v>2</v>
      </c>
      <c r="M11" s="33">
        <v>9.4</v>
      </c>
      <c r="N11" s="33">
        <v>0</v>
      </c>
      <c r="O11" s="33">
        <v>0</v>
      </c>
    </row>
    <row r="12" ht="11.85" customHeight="1" spans="1:15">
      <c r="A12" s="6">
        <v>6</v>
      </c>
      <c r="B12" s="31" t="s">
        <v>36</v>
      </c>
      <c r="C12" s="34" t="s">
        <v>37</v>
      </c>
      <c r="D12" s="35">
        <v>3.95</v>
      </c>
      <c r="E12" s="33">
        <v>0.5</v>
      </c>
      <c r="F12" s="33">
        <v>24.15</v>
      </c>
      <c r="G12" s="33">
        <v>116.9</v>
      </c>
      <c r="H12" s="33"/>
      <c r="I12" s="33">
        <v>0.1</v>
      </c>
      <c r="J12" s="33">
        <v>0</v>
      </c>
      <c r="K12" s="33">
        <v>0</v>
      </c>
      <c r="L12" s="33">
        <v>16.5</v>
      </c>
      <c r="M12" s="33">
        <v>11.5</v>
      </c>
      <c r="N12" s="33">
        <v>42</v>
      </c>
      <c r="O12" s="33">
        <v>1</v>
      </c>
    </row>
    <row r="13" ht="11.85" customHeight="1" spans="1:15">
      <c r="A13" s="6">
        <v>7</v>
      </c>
      <c r="B13" s="31" t="s">
        <v>38</v>
      </c>
      <c r="C13" s="34" t="s">
        <v>37</v>
      </c>
      <c r="D13" s="33">
        <v>4.25</v>
      </c>
      <c r="E13" s="35">
        <v>1.65</v>
      </c>
      <c r="F13" s="35">
        <v>21.25</v>
      </c>
      <c r="G13" s="35">
        <v>129</v>
      </c>
      <c r="H13" s="33"/>
      <c r="I13" s="33">
        <v>0.1</v>
      </c>
      <c r="J13" s="33">
        <v>0</v>
      </c>
      <c r="K13" s="33">
        <v>0</v>
      </c>
      <c r="L13" s="33">
        <v>16.5</v>
      </c>
      <c r="M13" s="33">
        <v>11.5</v>
      </c>
      <c r="N13" s="33">
        <v>42</v>
      </c>
      <c r="O13" s="33">
        <v>1</v>
      </c>
    </row>
    <row r="14" s="2" customFormat="1" ht="11.85" customHeight="1" spans="1:15">
      <c r="A14" s="36"/>
      <c r="B14" s="37" t="s">
        <v>39</v>
      </c>
      <c r="C14" s="38">
        <v>859</v>
      </c>
      <c r="D14" s="39">
        <f>SUM(D7:D13)</f>
        <v>36.4</v>
      </c>
      <c r="E14" s="39">
        <f>SUM(E7:E13)</f>
        <v>32.55</v>
      </c>
      <c r="F14" s="39">
        <f>SUM(F7:F13)</f>
        <v>133.5</v>
      </c>
      <c r="G14" s="39">
        <f>SUM(G7:G13)</f>
        <v>959.4</v>
      </c>
      <c r="H14" s="39"/>
      <c r="I14" s="39">
        <f t="shared" ref="I14:O14" si="0">SUM(I7:I13)</f>
        <v>0.57</v>
      </c>
      <c r="J14" s="39">
        <f t="shared" si="0"/>
        <v>24.93</v>
      </c>
      <c r="K14" s="39">
        <f t="shared" si="0"/>
        <v>0.8</v>
      </c>
      <c r="L14" s="39">
        <f t="shared" si="0"/>
        <v>146.77</v>
      </c>
      <c r="M14" s="39">
        <f t="shared" si="0"/>
        <v>147.9</v>
      </c>
      <c r="N14" s="39">
        <f t="shared" si="0"/>
        <v>417.4</v>
      </c>
      <c r="O14" s="39">
        <f t="shared" si="0"/>
        <v>8.5</v>
      </c>
    </row>
    <row r="15" ht="12.95" customHeight="1" spans="1:15">
      <c r="A15" s="6"/>
      <c r="B15" s="21" t="s">
        <v>40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9"/>
    </row>
    <row r="16" ht="25.5" customHeight="1" spans="1:15">
      <c r="A16" s="6">
        <v>1</v>
      </c>
      <c r="B16" s="31" t="s">
        <v>41</v>
      </c>
      <c r="C16" s="32" t="s">
        <v>42</v>
      </c>
      <c r="D16" s="33">
        <v>9.3</v>
      </c>
      <c r="E16" s="33">
        <v>7.2</v>
      </c>
      <c r="F16" s="33">
        <v>53.6</v>
      </c>
      <c r="G16" s="33">
        <v>320</v>
      </c>
      <c r="H16" s="32" t="s">
        <v>43</v>
      </c>
      <c r="I16" s="33">
        <v>0</v>
      </c>
      <c r="J16" s="33">
        <v>0.2</v>
      </c>
      <c r="K16" s="33">
        <v>0</v>
      </c>
      <c r="L16" s="33">
        <v>47.2</v>
      </c>
      <c r="M16" s="33">
        <v>135.6</v>
      </c>
      <c r="N16" s="33">
        <v>177</v>
      </c>
      <c r="O16" s="33">
        <v>1.9</v>
      </c>
    </row>
    <row r="17" ht="12.95" customHeight="1" spans="1:15">
      <c r="A17" s="6">
        <v>2</v>
      </c>
      <c r="B17" s="40" t="s">
        <v>44</v>
      </c>
      <c r="C17" s="30" t="s">
        <v>34</v>
      </c>
      <c r="D17" s="24">
        <v>2.9</v>
      </c>
      <c r="E17" s="24">
        <v>2.5</v>
      </c>
      <c r="F17" s="24">
        <v>24.8</v>
      </c>
      <c r="G17" s="24">
        <v>134</v>
      </c>
      <c r="H17" s="30" t="s">
        <v>45</v>
      </c>
      <c r="I17" s="24">
        <v>0</v>
      </c>
      <c r="J17" s="24">
        <v>1</v>
      </c>
      <c r="K17" s="24">
        <v>0</v>
      </c>
      <c r="L17" s="24">
        <v>14</v>
      </c>
      <c r="M17" s="24">
        <v>121</v>
      </c>
      <c r="N17" s="24">
        <v>90</v>
      </c>
      <c r="O17" s="24">
        <v>1</v>
      </c>
    </row>
    <row r="18" ht="12.95" customHeight="1" spans="1:15">
      <c r="A18" s="6">
        <v>3</v>
      </c>
      <c r="B18" s="31" t="s">
        <v>36</v>
      </c>
      <c r="C18" s="34" t="s">
        <v>37</v>
      </c>
      <c r="D18" s="35">
        <v>3.95</v>
      </c>
      <c r="E18" s="33">
        <v>0.5</v>
      </c>
      <c r="F18" s="33">
        <v>24.15</v>
      </c>
      <c r="G18" s="33">
        <v>116.9</v>
      </c>
      <c r="H18" s="33"/>
      <c r="I18" s="33">
        <v>0.1</v>
      </c>
      <c r="J18" s="33">
        <v>0</v>
      </c>
      <c r="K18" s="33">
        <v>0</v>
      </c>
      <c r="L18" s="33">
        <v>16.5</v>
      </c>
      <c r="M18" s="33">
        <v>11.5</v>
      </c>
      <c r="N18" s="33">
        <v>42</v>
      </c>
      <c r="O18" s="33">
        <v>1</v>
      </c>
    </row>
    <row r="19" ht="12.95" customHeight="1" spans="1:15">
      <c r="A19" s="6">
        <v>4</v>
      </c>
      <c r="B19" s="31" t="s">
        <v>38</v>
      </c>
      <c r="C19" s="34" t="s">
        <v>37</v>
      </c>
      <c r="D19" s="33">
        <v>4.25</v>
      </c>
      <c r="E19" s="35">
        <v>1.65</v>
      </c>
      <c r="F19" s="35">
        <v>21.25</v>
      </c>
      <c r="G19" s="35">
        <v>129</v>
      </c>
      <c r="H19" s="33"/>
      <c r="I19" s="33">
        <v>0.1</v>
      </c>
      <c r="J19" s="33">
        <v>0</v>
      </c>
      <c r="K19" s="33">
        <v>0</v>
      </c>
      <c r="L19" s="33">
        <v>16.5</v>
      </c>
      <c r="M19" s="33">
        <v>11.5</v>
      </c>
      <c r="N19" s="33">
        <v>42</v>
      </c>
      <c r="O19" s="33">
        <v>1</v>
      </c>
    </row>
    <row r="20" ht="12.95" customHeight="1" spans="1:15">
      <c r="A20" s="6">
        <v>5</v>
      </c>
      <c r="B20" s="40" t="s">
        <v>46</v>
      </c>
      <c r="C20" s="34" t="s">
        <v>47</v>
      </c>
      <c r="D20" s="24">
        <v>0.1</v>
      </c>
      <c r="E20" s="24">
        <v>8.3</v>
      </c>
      <c r="F20" s="24">
        <v>0.1</v>
      </c>
      <c r="G20" s="24">
        <v>75</v>
      </c>
      <c r="H20" s="30" t="s">
        <v>48</v>
      </c>
      <c r="I20" s="24">
        <v>0</v>
      </c>
      <c r="J20" s="24">
        <v>0</v>
      </c>
      <c r="K20" s="24">
        <v>0.1</v>
      </c>
      <c r="L20" s="24">
        <v>0</v>
      </c>
      <c r="M20" s="24">
        <v>1</v>
      </c>
      <c r="N20" s="24">
        <v>2</v>
      </c>
      <c r="O20" s="24">
        <v>0</v>
      </c>
    </row>
    <row r="21" ht="12.95" customHeight="1" spans="1:15">
      <c r="A21" s="6"/>
      <c r="B21" s="41" t="s">
        <v>39</v>
      </c>
      <c r="C21" s="42">
        <v>590</v>
      </c>
      <c r="D21" s="43">
        <f>SUM(D18:D20)</f>
        <v>8.3</v>
      </c>
      <c r="E21" s="43">
        <f>SUM(E18:E20)</f>
        <v>10.45</v>
      </c>
      <c r="F21" s="43">
        <f>SUM(F18:F20)</f>
        <v>45.5</v>
      </c>
      <c r="G21" s="43">
        <f>SUM(G18:G20)</f>
        <v>320.9</v>
      </c>
      <c r="H21" s="43"/>
      <c r="I21" s="43">
        <f t="shared" ref="I21:O21" si="1">SUM(I18:I20)</f>
        <v>0.2</v>
      </c>
      <c r="J21" s="43">
        <f t="shared" si="1"/>
        <v>0</v>
      </c>
      <c r="K21" s="43">
        <f t="shared" si="1"/>
        <v>0.1</v>
      </c>
      <c r="L21" s="43">
        <f t="shared" si="1"/>
        <v>33</v>
      </c>
      <c r="M21" s="43">
        <f t="shared" si="1"/>
        <v>24</v>
      </c>
      <c r="N21" s="43">
        <f t="shared" si="1"/>
        <v>86</v>
      </c>
      <c r="O21" s="43">
        <f t="shared" si="1"/>
        <v>2</v>
      </c>
    </row>
    <row r="22" s="2" customFormat="1" customHeight="1" spans="1:15">
      <c r="A22" s="36"/>
      <c r="B22" s="37" t="s">
        <v>49</v>
      </c>
      <c r="C22" s="38">
        <f>C21+C14</f>
        <v>1449</v>
      </c>
      <c r="D22" s="39">
        <f>D14+D21</f>
        <v>44.7</v>
      </c>
      <c r="E22" s="39">
        <f>E14+E21</f>
        <v>43</v>
      </c>
      <c r="F22" s="39">
        <f>F14+F21</f>
        <v>179</v>
      </c>
      <c r="G22" s="39">
        <f>G14+G21</f>
        <v>1280.3</v>
      </c>
      <c r="H22" s="39"/>
      <c r="I22" s="39">
        <f t="shared" ref="I22:O22" si="2">I14+I21</f>
        <v>0.77</v>
      </c>
      <c r="J22" s="39">
        <f t="shared" si="2"/>
        <v>24.93</v>
      </c>
      <c r="K22" s="39">
        <f t="shared" si="2"/>
        <v>0.9</v>
      </c>
      <c r="L22" s="39">
        <f t="shared" si="2"/>
        <v>179.77</v>
      </c>
      <c r="M22" s="39">
        <f t="shared" si="2"/>
        <v>171.9</v>
      </c>
      <c r="N22" s="39">
        <f t="shared" si="2"/>
        <v>503.4</v>
      </c>
      <c r="O22" s="39">
        <f t="shared" si="2"/>
        <v>10.5</v>
      </c>
    </row>
    <row r="23" s="2" customFormat="1" customHeight="1" spans="1:15">
      <c r="A23" s="36"/>
      <c r="B23" s="44"/>
      <c r="C23" s="45"/>
      <c r="D23" s="46"/>
      <c r="E23" s="46"/>
      <c r="F23" s="47"/>
      <c r="G23" s="46"/>
      <c r="H23" s="46"/>
      <c r="I23" s="46"/>
      <c r="J23" s="46"/>
      <c r="K23" s="46"/>
      <c r="L23" s="46"/>
      <c r="M23" s="46"/>
      <c r="N23" s="46"/>
      <c r="O23" s="46"/>
    </row>
    <row r="24" ht="14.25" customHeight="1" spans="1:15">
      <c r="A24" s="6"/>
      <c r="B24" s="7" t="s">
        <v>50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8"/>
    </row>
    <row r="25" ht="12.95" customHeight="1" spans="1:15">
      <c r="A25" s="8" t="s">
        <v>2</v>
      </c>
      <c r="B25" s="9" t="s">
        <v>3</v>
      </c>
      <c r="C25" s="10" t="s">
        <v>4</v>
      </c>
      <c r="D25" s="11" t="s">
        <v>5</v>
      </c>
      <c r="E25" s="12"/>
      <c r="F25" s="13"/>
      <c r="G25" s="10" t="s">
        <v>6</v>
      </c>
      <c r="H25" s="14" t="s">
        <v>7</v>
      </c>
      <c r="I25" s="11" t="s">
        <v>8</v>
      </c>
      <c r="J25" s="12"/>
      <c r="K25" s="13"/>
      <c r="L25" s="11" t="s">
        <v>9</v>
      </c>
      <c r="M25" s="12"/>
      <c r="N25" s="12"/>
      <c r="O25" s="13"/>
    </row>
    <row r="26" ht="35.25" customHeight="1" spans="1:15">
      <c r="A26" s="15"/>
      <c r="B26" s="16"/>
      <c r="C26" s="17"/>
      <c r="D26" s="18" t="s">
        <v>10</v>
      </c>
      <c r="E26" s="18" t="s">
        <v>11</v>
      </c>
      <c r="F26" s="18" t="s">
        <v>12</v>
      </c>
      <c r="G26" s="17"/>
      <c r="H26" s="19"/>
      <c r="I26" s="18" t="s">
        <v>13</v>
      </c>
      <c r="J26" s="18" t="s">
        <v>14</v>
      </c>
      <c r="K26" s="18" t="s">
        <v>15</v>
      </c>
      <c r="L26" s="18" t="s">
        <v>16</v>
      </c>
      <c r="M26" s="18" t="s">
        <v>17</v>
      </c>
      <c r="N26" s="18" t="s">
        <v>18</v>
      </c>
      <c r="O26" s="18" t="s">
        <v>19</v>
      </c>
    </row>
    <row r="27" ht="18" customHeight="1" spans="1:15">
      <c r="A27" s="20">
        <v>1</v>
      </c>
      <c r="B27" s="13">
        <v>2</v>
      </c>
      <c r="C27" s="18">
        <v>3</v>
      </c>
      <c r="D27" s="18">
        <v>4</v>
      </c>
      <c r="E27" s="20">
        <v>5</v>
      </c>
      <c r="F27" s="18">
        <v>6</v>
      </c>
      <c r="G27" s="20">
        <v>7</v>
      </c>
      <c r="H27" s="18">
        <v>8</v>
      </c>
      <c r="I27" s="18">
        <v>9</v>
      </c>
      <c r="J27" s="18">
        <v>10</v>
      </c>
      <c r="K27" s="20">
        <v>11</v>
      </c>
      <c r="L27" s="18">
        <v>12</v>
      </c>
      <c r="M27" s="20">
        <v>13</v>
      </c>
      <c r="N27" s="18">
        <v>14</v>
      </c>
      <c r="O27" s="18">
        <v>15</v>
      </c>
    </row>
    <row r="28" ht="14.25" customHeight="1" spans="1:15">
      <c r="A28" s="6"/>
      <c r="B28" s="21" t="s">
        <v>20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9"/>
    </row>
    <row r="29" spans="1:15">
      <c r="A29" s="6">
        <v>1</v>
      </c>
      <c r="B29" s="22" t="s">
        <v>51</v>
      </c>
      <c r="C29" s="23" t="s">
        <v>22</v>
      </c>
      <c r="D29" s="26">
        <v>0.56</v>
      </c>
      <c r="E29" s="26">
        <v>0.1</v>
      </c>
      <c r="F29" s="26">
        <v>1.52</v>
      </c>
      <c r="G29" s="26">
        <v>9.6</v>
      </c>
      <c r="H29" s="25" t="s">
        <v>23</v>
      </c>
      <c r="I29" s="26">
        <v>0</v>
      </c>
      <c r="J29" s="26">
        <v>3.92</v>
      </c>
      <c r="K29" s="26">
        <v>0</v>
      </c>
      <c r="L29" s="26">
        <v>11.2</v>
      </c>
      <c r="M29" s="26">
        <v>13.6</v>
      </c>
      <c r="N29" s="26">
        <v>24</v>
      </c>
      <c r="O29" s="26">
        <v>0.4</v>
      </c>
    </row>
    <row r="30" spans="1:15">
      <c r="A30" s="6">
        <v>2</v>
      </c>
      <c r="B30" s="48" t="s">
        <v>52</v>
      </c>
      <c r="C30" s="49" t="s">
        <v>53</v>
      </c>
      <c r="D30" s="50">
        <v>1.8</v>
      </c>
      <c r="E30" s="50">
        <v>5</v>
      </c>
      <c r="F30" s="50">
        <v>12.3</v>
      </c>
      <c r="G30" s="50">
        <v>102</v>
      </c>
      <c r="H30" s="49" t="s">
        <v>54</v>
      </c>
      <c r="I30" s="50">
        <v>0</v>
      </c>
      <c r="J30" s="50">
        <v>22.2</v>
      </c>
      <c r="K30" s="50">
        <v>0.2</v>
      </c>
      <c r="L30" s="50">
        <v>27.4</v>
      </c>
      <c r="M30" s="50">
        <v>54.5</v>
      </c>
      <c r="N30" s="50">
        <v>51.8</v>
      </c>
      <c r="O30" s="52">
        <v>1.3</v>
      </c>
    </row>
    <row r="31" ht="25.5" customHeight="1" spans="1:15">
      <c r="A31" s="6">
        <v>3</v>
      </c>
      <c r="B31" s="51" t="s">
        <v>55</v>
      </c>
      <c r="C31" s="28" t="s">
        <v>28</v>
      </c>
      <c r="D31" s="50">
        <v>17.1</v>
      </c>
      <c r="E31" s="50">
        <v>8.22</v>
      </c>
      <c r="F31" s="50">
        <v>0.92</v>
      </c>
      <c r="G31" s="50">
        <v>146</v>
      </c>
      <c r="H31" s="49" t="s">
        <v>56</v>
      </c>
      <c r="I31" s="50">
        <v>0.1</v>
      </c>
      <c r="J31" s="50">
        <v>0.5</v>
      </c>
      <c r="K31" s="50">
        <v>0</v>
      </c>
      <c r="L31" s="50">
        <v>45.84</v>
      </c>
      <c r="M31" s="50">
        <v>15.46</v>
      </c>
      <c r="N31" s="50">
        <v>195.68</v>
      </c>
      <c r="O31" s="50">
        <v>0.9</v>
      </c>
    </row>
    <row r="32" ht="25.5" customHeight="1" spans="1:15">
      <c r="A32" s="6">
        <v>4</v>
      </c>
      <c r="B32" s="27" t="s">
        <v>57</v>
      </c>
      <c r="C32" s="28" t="s">
        <v>31</v>
      </c>
      <c r="D32" s="52">
        <v>3.63</v>
      </c>
      <c r="E32" s="52">
        <v>7.1</v>
      </c>
      <c r="F32" s="52">
        <v>25.2</v>
      </c>
      <c r="G32" s="52">
        <v>189</v>
      </c>
      <c r="H32" s="28" t="s">
        <v>58</v>
      </c>
      <c r="I32" s="52">
        <v>0.2</v>
      </c>
      <c r="J32" s="52">
        <v>25.9</v>
      </c>
      <c r="K32" s="52">
        <v>0</v>
      </c>
      <c r="L32" s="52">
        <v>36.6</v>
      </c>
      <c r="M32" s="52">
        <v>24.6</v>
      </c>
      <c r="N32" s="52">
        <v>100.4</v>
      </c>
      <c r="O32" s="52">
        <v>1.48</v>
      </c>
    </row>
    <row r="33" ht="12.75" customHeight="1" spans="1:15">
      <c r="A33" s="6">
        <v>5</v>
      </c>
      <c r="B33" s="53" t="s">
        <v>59</v>
      </c>
      <c r="C33" s="28" t="s">
        <v>34</v>
      </c>
      <c r="D33" s="52">
        <v>0.67</v>
      </c>
      <c r="E33" s="52">
        <v>0.27</v>
      </c>
      <c r="F33" s="52">
        <v>20.76</v>
      </c>
      <c r="G33" s="52">
        <v>88.2</v>
      </c>
      <c r="H33" s="28" t="s">
        <v>60</v>
      </c>
      <c r="I33" s="52">
        <v>0</v>
      </c>
      <c r="J33" s="52">
        <v>100</v>
      </c>
      <c r="K33" s="52">
        <v>0</v>
      </c>
      <c r="L33" s="52">
        <v>3.44</v>
      </c>
      <c r="M33" s="52">
        <v>21.34</v>
      </c>
      <c r="N33" s="52">
        <v>3.44</v>
      </c>
      <c r="O33" s="52">
        <v>0.6</v>
      </c>
    </row>
    <row r="34" ht="11.85" customHeight="1" spans="1:15">
      <c r="A34" s="6">
        <v>6</v>
      </c>
      <c r="B34" s="31" t="s">
        <v>36</v>
      </c>
      <c r="C34" s="34" t="s">
        <v>37</v>
      </c>
      <c r="D34" s="35">
        <v>3.95</v>
      </c>
      <c r="E34" s="33">
        <v>0.5</v>
      </c>
      <c r="F34" s="33">
        <v>24.15</v>
      </c>
      <c r="G34" s="33">
        <v>116.9</v>
      </c>
      <c r="H34" s="33"/>
      <c r="I34" s="33">
        <v>0.1</v>
      </c>
      <c r="J34" s="33">
        <v>0</v>
      </c>
      <c r="K34" s="33">
        <v>0</v>
      </c>
      <c r="L34" s="33">
        <v>16.5</v>
      </c>
      <c r="M34" s="33">
        <v>11.5</v>
      </c>
      <c r="N34" s="33">
        <v>42</v>
      </c>
      <c r="O34" s="33">
        <v>1</v>
      </c>
    </row>
    <row r="35" ht="11.85" customHeight="1" spans="1:15">
      <c r="A35" s="6">
        <v>7</v>
      </c>
      <c r="B35" s="31" t="s">
        <v>38</v>
      </c>
      <c r="C35" s="34" t="s">
        <v>37</v>
      </c>
      <c r="D35" s="33">
        <v>4.25</v>
      </c>
      <c r="E35" s="35">
        <v>1.65</v>
      </c>
      <c r="F35" s="35">
        <v>21.25</v>
      </c>
      <c r="G35" s="35">
        <v>129</v>
      </c>
      <c r="H35" s="33"/>
      <c r="I35" s="33">
        <v>0.1</v>
      </c>
      <c r="J35" s="33">
        <v>0</v>
      </c>
      <c r="K35" s="33">
        <v>0</v>
      </c>
      <c r="L35" s="33">
        <v>16.5</v>
      </c>
      <c r="M35" s="33">
        <v>11.5</v>
      </c>
      <c r="N35" s="33">
        <v>42</v>
      </c>
      <c r="O35" s="33">
        <v>1</v>
      </c>
    </row>
    <row r="36" ht="11.85" customHeight="1" spans="1:15">
      <c r="A36" s="6"/>
      <c r="B36" s="41" t="s">
        <v>39</v>
      </c>
      <c r="C36" s="42">
        <v>899</v>
      </c>
      <c r="D36" s="43">
        <f>SUM(D29:D35)</f>
        <v>31.96</v>
      </c>
      <c r="E36" s="43">
        <f>SUM(E29:E35)</f>
        <v>22.84</v>
      </c>
      <c r="F36" s="43">
        <f>SUM(F29:F35)</f>
        <v>106.1</v>
      </c>
      <c r="G36" s="43">
        <f>SUM(G29:G35)</f>
        <v>780.7</v>
      </c>
      <c r="H36" s="43"/>
      <c r="I36" s="43">
        <f t="shared" ref="I36:O36" si="3">SUM(I29:I35)</f>
        <v>0.5</v>
      </c>
      <c r="J36" s="43">
        <f t="shared" si="3"/>
        <v>152.52</v>
      </c>
      <c r="K36" s="43">
        <f t="shared" si="3"/>
        <v>0.2</v>
      </c>
      <c r="L36" s="43">
        <f t="shared" si="3"/>
        <v>157.48</v>
      </c>
      <c r="M36" s="43">
        <f t="shared" si="3"/>
        <v>152.5</v>
      </c>
      <c r="N36" s="43">
        <f t="shared" si="3"/>
        <v>459.32</v>
      </c>
      <c r="O36" s="43">
        <f t="shared" si="3"/>
        <v>6.68</v>
      </c>
    </row>
    <row r="37" ht="12.75" customHeight="1" spans="1:15">
      <c r="A37" s="6"/>
      <c r="B37" s="7" t="s">
        <v>40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58"/>
    </row>
    <row r="38" spans="1:15">
      <c r="A38" s="6">
        <v>1</v>
      </c>
      <c r="B38" s="22" t="s">
        <v>21</v>
      </c>
      <c r="C38" s="23" t="s">
        <v>22</v>
      </c>
      <c r="D38" s="24">
        <v>0.7</v>
      </c>
      <c r="E38" s="24">
        <v>0.1</v>
      </c>
      <c r="F38" s="24">
        <v>2.2</v>
      </c>
      <c r="G38" s="24">
        <v>14</v>
      </c>
      <c r="H38" s="25" t="s">
        <v>23</v>
      </c>
      <c r="I38" s="24">
        <v>0</v>
      </c>
      <c r="J38" s="24">
        <v>15</v>
      </c>
      <c r="K38" s="24">
        <v>0.1</v>
      </c>
      <c r="L38" s="24">
        <v>12</v>
      </c>
      <c r="M38" s="24">
        <v>8.4</v>
      </c>
      <c r="N38" s="24">
        <v>15.6</v>
      </c>
      <c r="O38" s="24">
        <v>0.6</v>
      </c>
    </row>
    <row r="39" ht="25.5" spans="1:15">
      <c r="A39" s="6">
        <v>2</v>
      </c>
      <c r="B39" s="53" t="s">
        <v>61</v>
      </c>
      <c r="C39" s="28" t="s">
        <v>62</v>
      </c>
      <c r="D39" s="52">
        <v>10.8</v>
      </c>
      <c r="E39" s="52">
        <v>12</v>
      </c>
      <c r="F39" s="52">
        <v>27.2</v>
      </c>
      <c r="G39" s="52">
        <v>267.5</v>
      </c>
      <c r="H39" s="28" t="s">
        <v>63</v>
      </c>
      <c r="I39" s="52">
        <v>0.1</v>
      </c>
      <c r="J39" s="52">
        <v>0</v>
      </c>
      <c r="K39" s="52">
        <v>0</v>
      </c>
      <c r="L39" s="52">
        <v>16.2</v>
      </c>
      <c r="M39" s="52">
        <v>236.1</v>
      </c>
      <c r="N39" s="52">
        <v>161.6</v>
      </c>
      <c r="O39" s="52">
        <v>0.9</v>
      </c>
    </row>
    <row r="40" ht="11.85" customHeight="1" spans="1:15">
      <c r="A40" s="6">
        <v>3</v>
      </c>
      <c r="B40" s="40" t="s">
        <v>64</v>
      </c>
      <c r="C40" s="30" t="s">
        <v>65</v>
      </c>
      <c r="D40" s="24">
        <v>0.4</v>
      </c>
      <c r="E40" s="24">
        <v>0</v>
      </c>
      <c r="F40" s="24">
        <v>11.7</v>
      </c>
      <c r="G40" s="24">
        <v>49.5</v>
      </c>
      <c r="H40" s="30" t="s">
        <v>66</v>
      </c>
      <c r="I40" s="24">
        <v>0</v>
      </c>
      <c r="J40" s="24">
        <v>3.3</v>
      </c>
      <c r="K40" s="24">
        <v>0</v>
      </c>
      <c r="L40" s="24">
        <v>11.7</v>
      </c>
      <c r="M40" s="24">
        <v>27.2</v>
      </c>
      <c r="N40" s="24">
        <v>15.5</v>
      </c>
      <c r="O40" s="24">
        <v>1.5</v>
      </c>
    </row>
    <row r="41" customHeight="1" spans="1:15">
      <c r="A41" s="6">
        <v>4</v>
      </c>
      <c r="B41" s="31" t="s">
        <v>36</v>
      </c>
      <c r="C41" s="34" t="s">
        <v>37</v>
      </c>
      <c r="D41" s="35">
        <v>3.95</v>
      </c>
      <c r="E41" s="33">
        <v>0.5</v>
      </c>
      <c r="F41" s="33">
        <v>24.15</v>
      </c>
      <c r="G41" s="33">
        <v>116.9</v>
      </c>
      <c r="H41" s="33"/>
      <c r="I41" s="33">
        <v>0.1</v>
      </c>
      <c r="J41" s="33">
        <v>0</v>
      </c>
      <c r="K41" s="33">
        <v>0</v>
      </c>
      <c r="L41" s="33">
        <v>16.5</v>
      </c>
      <c r="M41" s="33">
        <v>11.5</v>
      </c>
      <c r="N41" s="33">
        <v>42</v>
      </c>
      <c r="O41" s="33">
        <v>1</v>
      </c>
    </row>
    <row r="42" ht="12.95" customHeight="1" spans="1:15">
      <c r="A42" s="6">
        <v>5</v>
      </c>
      <c r="B42" s="31" t="s">
        <v>38</v>
      </c>
      <c r="C42" s="34" t="s">
        <v>37</v>
      </c>
      <c r="D42" s="33">
        <v>4.25</v>
      </c>
      <c r="E42" s="35">
        <v>1.65</v>
      </c>
      <c r="F42" s="35">
        <v>21.25</v>
      </c>
      <c r="G42" s="35">
        <v>129</v>
      </c>
      <c r="H42" s="33"/>
      <c r="I42" s="33">
        <v>0.1</v>
      </c>
      <c r="J42" s="33">
        <v>0</v>
      </c>
      <c r="K42" s="33">
        <v>0</v>
      </c>
      <c r="L42" s="33">
        <v>16.5</v>
      </c>
      <c r="M42" s="33">
        <v>11.5</v>
      </c>
      <c r="N42" s="33">
        <v>42</v>
      </c>
      <c r="O42" s="33">
        <v>1</v>
      </c>
    </row>
    <row r="43" ht="12.95" customHeight="1" spans="1:15">
      <c r="A43" s="6">
        <v>6</v>
      </c>
      <c r="B43" s="40" t="s">
        <v>46</v>
      </c>
      <c r="C43" s="34" t="s">
        <v>47</v>
      </c>
      <c r="D43" s="24">
        <v>0.1</v>
      </c>
      <c r="E43" s="24">
        <v>8.3</v>
      </c>
      <c r="F43" s="24">
        <v>0.1</v>
      </c>
      <c r="G43" s="24">
        <v>75</v>
      </c>
      <c r="H43" s="30" t="s">
        <v>48</v>
      </c>
      <c r="I43" s="24">
        <v>0</v>
      </c>
      <c r="J43" s="24">
        <v>0</v>
      </c>
      <c r="K43" s="24">
        <v>0.1</v>
      </c>
      <c r="L43" s="24">
        <v>0</v>
      </c>
      <c r="M43" s="24">
        <v>1</v>
      </c>
      <c r="N43" s="24">
        <v>2</v>
      </c>
      <c r="O43" s="24">
        <v>0</v>
      </c>
    </row>
    <row r="44" customHeight="1" spans="1:15">
      <c r="A44" s="6"/>
      <c r="B44" s="41" t="s">
        <v>39</v>
      </c>
      <c r="C44" s="42">
        <v>629</v>
      </c>
      <c r="D44" s="43">
        <f>SUM(D16:D42)</f>
        <v>161.52</v>
      </c>
      <c r="E44" s="43">
        <f>SUM(E16:E42)</f>
        <v>138.53</v>
      </c>
      <c r="F44" s="43">
        <f>SUM(F16:F42)</f>
        <v>653.1</v>
      </c>
      <c r="G44" s="43">
        <f>SUM(G16:G42)</f>
        <v>4521.4</v>
      </c>
      <c r="H44" s="43"/>
      <c r="I44" s="43">
        <f t="shared" ref="I44:O44" si="4">SUM(I16:I42)</f>
        <v>11.47</v>
      </c>
      <c r="J44" s="43">
        <f t="shared" si="4"/>
        <v>359.47</v>
      </c>
      <c r="K44" s="43">
        <f t="shared" si="4"/>
        <v>12.6</v>
      </c>
      <c r="L44" s="43">
        <f t="shared" si="4"/>
        <v>706.83</v>
      </c>
      <c r="M44" s="43">
        <f t="shared" si="4"/>
        <v>1089.2</v>
      </c>
      <c r="N44" s="43">
        <f t="shared" si="4"/>
        <v>2151.74</v>
      </c>
      <c r="O44" s="43">
        <f t="shared" si="4"/>
        <v>50.76</v>
      </c>
    </row>
    <row r="45" customHeight="1" spans="1:15">
      <c r="A45" s="6"/>
      <c r="B45" s="41" t="s">
        <v>49</v>
      </c>
      <c r="C45" s="42">
        <f>C44+C36</f>
        <v>1528</v>
      </c>
      <c r="D45" s="43">
        <f>D44+D36</f>
        <v>193.48</v>
      </c>
      <c r="E45" s="43">
        <f>E44+E36</f>
        <v>161.37</v>
      </c>
      <c r="F45" s="43">
        <f>F44+F36</f>
        <v>759.2</v>
      </c>
      <c r="G45" s="43">
        <f>G44+G36</f>
        <v>5302.1</v>
      </c>
      <c r="H45" s="43"/>
      <c r="I45" s="43">
        <f t="shared" ref="I45:O45" si="5">I44+I36</f>
        <v>11.97</v>
      </c>
      <c r="J45" s="43">
        <f t="shared" si="5"/>
        <v>511.99</v>
      </c>
      <c r="K45" s="43">
        <f t="shared" si="5"/>
        <v>12.8</v>
      </c>
      <c r="L45" s="43">
        <f t="shared" si="5"/>
        <v>864.31</v>
      </c>
      <c r="M45" s="43">
        <f t="shared" si="5"/>
        <v>1241.7</v>
      </c>
      <c r="N45" s="43">
        <f t="shared" si="5"/>
        <v>2611.06</v>
      </c>
      <c r="O45" s="43">
        <f t="shared" si="5"/>
        <v>57.44</v>
      </c>
    </row>
    <row r="46" customHeight="1" spans="1:15">
      <c r="A46" s="6"/>
      <c r="B46" s="54"/>
      <c r="C46" s="55"/>
      <c r="D46" s="56"/>
      <c r="E46" s="56"/>
      <c r="F46" s="57" t="s">
        <v>67</v>
      </c>
      <c r="G46" s="56"/>
      <c r="H46" s="56"/>
      <c r="I46" s="56"/>
      <c r="J46" s="56"/>
      <c r="K46" s="56"/>
      <c r="L46" s="56"/>
      <c r="M46" s="56"/>
      <c r="N46" s="56"/>
      <c r="O46" s="56"/>
    </row>
    <row r="47" ht="15.75" customHeight="1" spans="1:15">
      <c r="A47" s="6"/>
      <c r="B47" s="7" t="s">
        <v>68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58"/>
    </row>
    <row r="48" ht="12.95" customHeight="1" spans="1:15">
      <c r="A48" s="8" t="s">
        <v>2</v>
      </c>
      <c r="B48" s="9" t="s">
        <v>3</v>
      </c>
      <c r="C48" s="10" t="s">
        <v>4</v>
      </c>
      <c r="D48" s="11" t="s">
        <v>5</v>
      </c>
      <c r="E48" s="12"/>
      <c r="F48" s="13"/>
      <c r="G48" s="10" t="s">
        <v>6</v>
      </c>
      <c r="H48" s="14" t="s">
        <v>7</v>
      </c>
      <c r="I48" s="11" t="s">
        <v>8</v>
      </c>
      <c r="J48" s="12"/>
      <c r="K48" s="13"/>
      <c r="L48" s="11" t="s">
        <v>9</v>
      </c>
      <c r="M48" s="12"/>
      <c r="N48" s="12"/>
      <c r="O48" s="13"/>
    </row>
    <row r="49" ht="35.25" customHeight="1" spans="1:15">
      <c r="A49" s="15"/>
      <c r="B49" s="16"/>
      <c r="C49" s="17"/>
      <c r="D49" s="18" t="s">
        <v>10</v>
      </c>
      <c r="E49" s="18" t="s">
        <v>11</v>
      </c>
      <c r="F49" s="18" t="s">
        <v>12</v>
      </c>
      <c r="G49" s="17"/>
      <c r="H49" s="19"/>
      <c r="I49" s="18" t="s">
        <v>13</v>
      </c>
      <c r="J49" s="18" t="s">
        <v>14</v>
      </c>
      <c r="K49" s="18" t="s">
        <v>15</v>
      </c>
      <c r="L49" s="18" t="s">
        <v>16</v>
      </c>
      <c r="M49" s="18" t="s">
        <v>17</v>
      </c>
      <c r="N49" s="18" t="s">
        <v>18</v>
      </c>
      <c r="O49" s="18" t="s">
        <v>19</v>
      </c>
    </row>
    <row r="50" ht="18" customHeight="1" spans="1:15">
      <c r="A50" s="20">
        <v>1</v>
      </c>
      <c r="B50" s="13">
        <v>2</v>
      </c>
      <c r="C50" s="18">
        <v>3</v>
      </c>
      <c r="D50" s="18">
        <v>4</v>
      </c>
      <c r="E50" s="20">
        <v>5</v>
      </c>
      <c r="F50" s="18">
        <v>6</v>
      </c>
      <c r="G50" s="20">
        <v>7</v>
      </c>
      <c r="H50" s="18">
        <v>8</v>
      </c>
      <c r="I50" s="18">
        <v>9</v>
      </c>
      <c r="J50" s="18">
        <v>10</v>
      </c>
      <c r="K50" s="20">
        <v>11</v>
      </c>
      <c r="L50" s="18">
        <v>12</v>
      </c>
      <c r="M50" s="20">
        <v>13</v>
      </c>
      <c r="N50" s="18">
        <v>14</v>
      </c>
      <c r="O50" s="18">
        <v>15</v>
      </c>
    </row>
    <row r="51" ht="11.85" customHeight="1" spans="1:15">
      <c r="A51" s="6"/>
      <c r="B51" s="21" t="s">
        <v>20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9"/>
    </row>
    <row r="52" ht="25.5" customHeight="1" spans="1:15">
      <c r="A52" s="6">
        <v>1</v>
      </c>
      <c r="B52" s="22" t="s">
        <v>21</v>
      </c>
      <c r="C52" s="23" t="s">
        <v>22</v>
      </c>
      <c r="D52" s="24">
        <v>0.7</v>
      </c>
      <c r="E52" s="24">
        <v>0.1</v>
      </c>
      <c r="F52" s="24">
        <v>2.2</v>
      </c>
      <c r="G52" s="24">
        <v>14</v>
      </c>
      <c r="H52" s="25" t="s">
        <v>23</v>
      </c>
      <c r="I52" s="24">
        <v>0</v>
      </c>
      <c r="J52" s="24">
        <v>15</v>
      </c>
      <c r="K52" s="24">
        <v>0.1</v>
      </c>
      <c r="L52" s="24">
        <v>12</v>
      </c>
      <c r="M52" s="24">
        <v>8.4</v>
      </c>
      <c r="N52" s="24">
        <v>15.6</v>
      </c>
      <c r="O52" s="24">
        <v>0.6</v>
      </c>
    </row>
    <row r="53" ht="12.75" customHeight="1" spans="1:15">
      <c r="A53" s="6">
        <v>2</v>
      </c>
      <c r="B53" s="53" t="s">
        <v>69</v>
      </c>
      <c r="C53" s="28" t="s">
        <v>25</v>
      </c>
      <c r="D53" s="52">
        <v>1.7</v>
      </c>
      <c r="E53" s="52">
        <v>2.7</v>
      </c>
      <c r="F53" s="52">
        <v>13.3</v>
      </c>
      <c r="G53" s="52">
        <v>85.2</v>
      </c>
      <c r="H53" s="28" t="s">
        <v>70</v>
      </c>
      <c r="I53" s="52">
        <v>0.1</v>
      </c>
      <c r="J53" s="52">
        <v>16.5</v>
      </c>
      <c r="K53" s="52">
        <v>0.2</v>
      </c>
      <c r="L53" s="52">
        <v>24.3</v>
      </c>
      <c r="M53" s="52">
        <v>23.6</v>
      </c>
      <c r="N53" s="52">
        <v>55.1</v>
      </c>
      <c r="O53" s="52">
        <v>1</v>
      </c>
    </row>
    <row r="54" ht="25.5" customHeight="1" spans="1:15">
      <c r="A54" s="6">
        <v>3</v>
      </c>
      <c r="B54" s="22" t="s">
        <v>71</v>
      </c>
      <c r="C54" s="25" t="s">
        <v>72</v>
      </c>
      <c r="D54" s="26">
        <v>16.5</v>
      </c>
      <c r="E54" s="26">
        <v>24.2</v>
      </c>
      <c r="F54" s="26">
        <v>14.3</v>
      </c>
      <c r="G54" s="26">
        <v>309.5</v>
      </c>
      <c r="H54" s="25" t="s">
        <v>73</v>
      </c>
      <c r="I54" s="26">
        <v>0.07</v>
      </c>
      <c r="J54" s="26">
        <v>0.33</v>
      </c>
      <c r="K54" s="26">
        <v>0.4</v>
      </c>
      <c r="L54" s="26">
        <v>55.77</v>
      </c>
      <c r="M54" s="26">
        <v>43.1</v>
      </c>
      <c r="N54" s="26">
        <v>169.2</v>
      </c>
      <c r="O54" s="26">
        <v>2.8</v>
      </c>
    </row>
    <row r="55" ht="25.5" customHeight="1" spans="1:15">
      <c r="A55" s="6">
        <v>4</v>
      </c>
      <c r="B55" s="27" t="s">
        <v>74</v>
      </c>
      <c r="C55" s="28" t="s">
        <v>31</v>
      </c>
      <c r="D55" s="52">
        <v>10.62</v>
      </c>
      <c r="E55" s="52">
        <v>11.465</v>
      </c>
      <c r="F55" s="52">
        <v>47.8</v>
      </c>
      <c r="G55" s="52">
        <v>336</v>
      </c>
      <c r="H55" s="28" t="s">
        <v>75</v>
      </c>
      <c r="I55" s="52">
        <v>0.2</v>
      </c>
      <c r="J55" s="52">
        <v>0</v>
      </c>
      <c r="K55" s="52">
        <v>0</v>
      </c>
      <c r="L55" s="52">
        <v>168.6</v>
      </c>
      <c r="M55" s="52">
        <v>31.6</v>
      </c>
      <c r="N55" s="52">
        <v>252.4</v>
      </c>
      <c r="O55" s="52">
        <v>5.7</v>
      </c>
    </row>
    <row r="56" ht="12.75" customHeight="1" spans="1:15">
      <c r="A56" s="6">
        <v>5</v>
      </c>
      <c r="B56" s="22" t="s">
        <v>76</v>
      </c>
      <c r="C56" s="25" t="s">
        <v>34</v>
      </c>
      <c r="D56" s="26">
        <v>0</v>
      </c>
      <c r="E56" s="26">
        <v>0</v>
      </c>
      <c r="F56" s="26">
        <v>19.4</v>
      </c>
      <c r="G56" s="26">
        <v>77.4</v>
      </c>
      <c r="H56" s="25" t="s">
        <v>77</v>
      </c>
      <c r="I56" s="26">
        <v>0</v>
      </c>
      <c r="J56" s="26">
        <v>0</v>
      </c>
      <c r="K56" s="26">
        <v>0</v>
      </c>
      <c r="L56" s="26">
        <v>2</v>
      </c>
      <c r="M56" s="26">
        <v>9.4</v>
      </c>
      <c r="N56" s="26">
        <v>0</v>
      </c>
      <c r="O56" s="26">
        <v>0</v>
      </c>
    </row>
    <row r="57" customHeight="1" spans="1:15">
      <c r="A57" s="6">
        <v>6</v>
      </c>
      <c r="B57" s="31" t="s">
        <v>36</v>
      </c>
      <c r="C57" s="34" t="s">
        <v>37</v>
      </c>
      <c r="D57" s="35">
        <v>3.95</v>
      </c>
      <c r="E57" s="33">
        <v>0.5</v>
      </c>
      <c r="F57" s="33">
        <v>24.15</v>
      </c>
      <c r="G57" s="33">
        <v>116.9</v>
      </c>
      <c r="H57" s="33"/>
      <c r="I57" s="33">
        <v>0.1</v>
      </c>
      <c r="J57" s="33">
        <v>0</v>
      </c>
      <c r="K57" s="33">
        <v>0</v>
      </c>
      <c r="L57" s="33">
        <v>16.5</v>
      </c>
      <c r="M57" s="33">
        <v>11.5</v>
      </c>
      <c r="N57" s="33">
        <v>42</v>
      </c>
      <c r="O57" s="33">
        <v>1</v>
      </c>
    </row>
    <row r="58" ht="12.75" customHeight="1" spans="1:15">
      <c r="A58" s="6">
        <v>7</v>
      </c>
      <c r="B58" s="31" t="s">
        <v>38</v>
      </c>
      <c r="C58" s="34" t="s">
        <v>37</v>
      </c>
      <c r="D58" s="33">
        <v>4.25</v>
      </c>
      <c r="E58" s="35">
        <v>1.65</v>
      </c>
      <c r="F58" s="35">
        <v>21.25</v>
      </c>
      <c r="G58" s="35">
        <v>129</v>
      </c>
      <c r="H58" s="33"/>
      <c r="I58" s="33">
        <v>0.1</v>
      </c>
      <c r="J58" s="33">
        <v>0</v>
      </c>
      <c r="K58" s="33">
        <v>0</v>
      </c>
      <c r="L58" s="33">
        <v>16.5</v>
      </c>
      <c r="M58" s="33">
        <v>11.5</v>
      </c>
      <c r="N58" s="33">
        <v>42</v>
      </c>
      <c r="O58" s="33">
        <v>1</v>
      </c>
    </row>
    <row r="59" ht="12.95" customHeight="1" spans="1:15">
      <c r="A59" s="6"/>
      <c r="B59" s="41" t="s">
        <v>39</v>
      </c>
      <c r="C59" s="42">
        <v>900</v>
      </c>
      <c r="D59" s="43">
        <f>SUM(D52:D58)</f>
        <v>37.72</v>
      </c>
      <c r="E59" s="43">
        <f>SUM(E52:E58)</f>
        <v>40.615</v>
      </c>
      <c r="F59" s="43">
        <f>SUM(F52:F58)</f>
        <v>142.4</v>
      </c>
      <c r="G59" s="43">
        <f>SUM(G52:G58)</f>
        <v>1068</v>
      </c>
      <c r="H59" s="43"/>
      <c r="I59" s="43">
        <f t="shared" ref="I59:O59" si="6">SUM(I52:I58)</f>
        <v>0.57</v>
      </c>
      <c r="J59" s="43">
        <f t="shared" si="6"/>
        <v>31.83</v>
      </c>
      <c r="K59" s="43">
        <f t="shared" si="6"/>
        <v>0.7</v>
      </c>
      <c r="L59" s="43">
        <f t="shared" si="6"/>
        <v>295.67</v>
      </c>
      <c r="M59" s="43">
        <f t="shared" si="6"/>
        <v>139.1</v>
      </c>
      <c r="N59" s="43">
        <f t="shared" si="6"/>
        <v>576.3</v>
      </c>
      <c r="O59" s="43">
        <f t="shared" si="6"/>
        <v>12.1</v>
      </c>
    </row>
    <row r="60" ht="12.95" customHeight="1" spans="1:15">
      <c r="A60" s="6"/>
      <c r="B60" s="7" t="s">
        <v>40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58"/>
    </row>
    <row r="61" ht="21.75" customHeight="1" spans="1:15">
      <c r="A61" s="6">
        <v>1</v>
      </c>
      <c r="B61" s="40" t="s">
        <v>78</v>
      </c>
      <c r="C61" s="30" t="s">
        <v>79</v>
      </c>
      <c r="D61" s="24">
        <v>8</v>
      </c>
      <c r="E61" s="24">
        <v>10.2</v>
      </c>
      <c r="F61" s="24">
        <v>33.2</v>
      </c>
      <c r="G61" s="24">
        <v>256.7</v>
      </c>
      <c r="H61" s="30" t="s">
        <v>80</v>
      </c>
      <c r="I61" s="24">
        <v>0.2</v>
      </c>
      <c r="J61" s="24">
        <v>1.3</v>
      </c>
      <c r="K61" s="24">
        <v>0.1</v>
      </c>
      <c r="L61" s="24">
        <v>68.4</v>
      </c>
      <c r="M61" s="24">
        <v>140.6</v>
      </c>
      <c r="N61" s="24">
        <v>224.5</v>
      </c>
      <c r="O61" s="24">
        <v>2.6</v>
      </c>
    </row>
    <row r="62" ht="12.95" customHeight="1" spans="1:15">
      <c r="A62" s="6">
        <v>2</v>
      </c>
      <c r="B62" s="40" t="s">
        <v>81</v>
      </c>
      <c r="C62" s="30" t="s">
        <v>34</v>
      </c>
      <c r="D62" s="24">
        <v>3.1</v>
      </c>
      <c r="E62" s="24">
        <v>2.4</v>
      </c>
      <c r="F62" s="24">
        <v>17.2</v>
      </c>
      <c r="G62" s="24">
        <v>103.5</v>
      </c>
      <c r="H62" s="30" t="s">
        <v>82</v>
      </c>
      <c r="I62" s="24">
        <v>0</v>
      </c>
      <c r="J62" s="24">
        <v>1.3</v>
      </c>
      <c r="K62" s="24">
        <v>0</v>
      </c>
      <c r="L62" s="24">
        <v>18.7</v>
      </c>
      <c r="M62" s="24">
        <v>62.1</v>
      </c>
      <c r="N62" s="24">
        <v>53.5</v>
      </c>
      <c r="O62" s="24">
        <v>0.3</v>
      </c>
    </row>
    <row r="63" ht="13.5" customHeight="1" spans="1:15">
      <c r="A63" s="6">
        <v>3</v>
      </c>
      <c r="B63" s="31" t="s">
        <v>36</v>
      </c>
      <c r="C63" s="34" t="s">
        <v>37</v>
      </c>
      <c r="D63" s="35">
        <v>3.95</v>
      </c>
      <c r="E63" s="33">
        <v>0.5</v>
      </c>
      <c r="F63" s="33">
        <v>24.15</v>
      </c>
      <c r="G63" s="33">
        <v>116.9</v>
      </c>
      <c r="H63" s="33"/>
      <c r="I63" s="33">
        <v>0.1</v>
      </c>
      <c r="J63" s="33">
        <v>0</v>
      </c>
      <c r="K63" s="33">
        <v>0</v>
      </c>
      <c r="L63" s="33">
        <v>16.5</v>
      </c>
      <c r="M63" s="33">
        <v>11.5</v>
      </c>
      <c r="N63" s="33">
        <v>42</v>
      </c>
      <c r="O63" s="33">
        <v>1</v>
      </c>
    </row>
    <row r="64" ht="14.25" customHeight="1" spans="1:15">
      <c r="A64" s="6">
        <v>4</v>
      </c>
      <c r="B64" s="31" t="s">
        <v>38</v>
      </c>
      <c r="C64" s="34" t="s">
        <v>37</v>
      </c>
      <c r="D64" s="33">
        <v>4.25</v>
      </c>
      <c r="E64" s="35">
        <v>1.65</v>
      </c>
      <c r="F64" s="35">
        <v>21.25</v>
      </c>
      <c r="G64" s="35">
        <v>129</v>
      </c>
      <c r="H64" s="33"/>
      <c r="I64" s="33">
        <v>0.1</v>
      </c>
      <c r="J64" s="33">
        <v>0</v>
      </c>
      <c r="K64" s="33">
        <v>0</v>
      </c>
      <c r="L64" s="33">
        <v>16.5</v>
      </c>
      <c r="M64" s="33">
        <v>11.5</v>
      </c>
      <c r="N64" s="33">
        <v>42</v>
      </c>
      <c r="O64" s="33">
        <v>1</v>
      </c>
    </row>
    <row r="65" ht="14.25" customHeight="1" spans="1:15">
      <c r="A65" s="6">
        <v>5</v>
      </c>
      <c r="B65" s="40" t="s">
        <v>46</v>
      </c>
      <c r="C65" s="34" t="s">
        <v>47</v>
      </c>
      <c r="D65" s="24">
        <v>0.1</v>
      </c>
      <c r="E65" s="24">
        <v>8.3</v>
      </c>
      <c r="F65" s="24">
        <v>0.1</v>
      </c>
      <c r="G65" s="24">
        <v>75</v>
      </c>
      <c r="H65" s="30" t="s">
        <v>48</v>
      </c>
      <c r="I65" s="24">
        <v>0</v>
      </c>
      <c r="J65" s="24">
        <v>0</v>
      </c>
      <c r="K65" s="24">
        <v>0.1</v>
      </c>
      <c r="L65" s="24">
        <v>0</v>
      </c>
      <c r="M65" s="24">
        <v>1</v>
      </c>
      <c r="N65" s="24">
        <v>2</v>
      </c>
      <c r="O65" s="24">
        <v>0</v>
      </c>
    </row>
    <row r="66" customHeight="1" spans="1:15">
      <c r="A66" s="6"/>
      <c r="B66" s="41" t="s">
        <v>39</v>
      </c>
      <c r="C66" s="42">
        <v>520</v>
      </c>
      <c r="D66" s="43">
        <f>SUM(D61:D65)</f>
        <v>19.4</v>
      </c>
      <c r="E66" s="43">
        <f>SUM(E61:E65)</f>
        <v>23.05</v>
      </c>
      <c r="F66" s="43">
        <f>SUM(F61:F65)</f>
        <v>95.9</v>
      </c>
      <c r="G66" s="43">
        <f>SUM(G61:G65)</f>
        <v>681.1</v>
      </c>
      <c r="H66" s="43"/>
      <c r="I66" s="43">
        <f t="shared" ref="I66:O66" si="7">SUM(I61:I65)</f>
        <v>0.4</v>
      </c>
      <c r="J66" s="43">
        <f t="shared" si="7"/>
        <v>2.6</v>
      </c>
      <c r="K66" s="43">
        <f t="shared" si="7"/>
        <v>0.2</v>
      </c>
      <c r="L66" s="43">
        <f t="shared" si="7"/>
        <v>120.1</v>
      </c>
      <c r="M66" s="43">
        <f t="shared" si="7"/>
        <v>226.7</v>
      </c>
      <c r="N66" s="43">
        <f t="shared" si="7"/>
        <v>364</v>
      </c>
      <c r="O66" s="43">
        <f t="shared" si="7"/>
        <v>4.9</v>
      </c>
    </row>
    <row r="67" s="2" customFormat="1" customHeight="1" spans="1:15">
      <c r="A67" s="36"/>
      <c r="B67" s="37" t="s">
        <v>49</v>
      </c>
      <c r="C67" s="38">
        <f>C66+C59</f>
        <v>1420</v>
      </c>
      <c r="D67" s="39">
        <f>D66+D59</f>
        <v>57.12</v>
      </c>
      <c r="E67" s="39">
        <f>E66+E59</f>
        <v>63.665</v>
      </c>
      <c r="F67" s="39">
        <f>F66+F59</f>
        <v>238.3</v>
      </c>
      <c r="G67" s="39">
        <f>G66+G59</f>
        <v>1749.1</v>
      </c>
      <c r="H67" s="39"/>
      <c r="I67" s="39">
        <f t="shared" ref="I67:O67" si="8">I66+I59</f>
        <v>0.97</v>
      </c>
      <c r="J67" s="39">
        <f t="shared" si="8"/>
        <v>34.43</v>
      </c>
      <c r="K67" s="39">
        <f t="shared" si="8"/>
        <v>0.9</v>
      </c>
      <c r="L67" s="39">
        <f t="shared" si="8"/>
        <v>415.77</v>
      </c>
      <c r="M67" s="39">
        <f t="shared" si="8"/>
        <v>365.8</v>
      </c>
      <c r="N67" s="39">
        <f t="shared" si="8"/>
        <v>940.3</v>
      </c>
      <c r="O67" s="39">
        <f t="shared" si="8"/>
        <v>17</v>
      </c>
    </row>
    <row r="68" s="2" customFormat="1" customHeight="1" spans="1:15">
      <c r="A68" s="36"/>
      <c r="B68" s="44"/>
      <c r="C68" s="45"/>
      <c r="D68" s="46"/>
      <c r="E68" s="46"/>
      <c r="F68" s="47"/>
      <c r="G68" s="46"/>
      <c r="H68" s="46"/>
      <c r="I68" s="46"/>
      <c r="J68" s="46"/>
      <c r="K68" s="46"/>
      <c r="L68" s="46"/>
      <c r="M68" s="46"/>
      <c r="N68" s="46"/>
      <c r="O68" s="46"/>
    </row>
    <row r="69" ht="15.75" customHeight="1" spans="1:15">
      <c r="A69" s="6"/>
      <c r="B69" s="7" t="s">
        <v>83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58"/>
    </row>
    <row r="70" ht="12.95" customHeight="1" spans="1:15">
      <c r="A70" s="8" t="s">
        <v>2</v>
      </c>
      <c r="B70" s="9" t="s">
        <v>3</v>
      </c>
      <c r="C70" s="10" t="s">
        <v>4</v>
      </c>
      <c r="D70" s="11" t="s">
        <v>5</v>
      </c>
      <c r="E70" s="12"/>
      <c r="F70" s="13"/>
      <c r="G70" s="10" t="s">
        <v>6</v>
      </c>
      <c r="H70" s="14" t="s">
        <v>7</v>
      </c>
      <c r="I70" s="11" t="s">
        <v>8</v>
      </c>
      <c r="J70" s="12"/>
      <c r="K70" s="13"/>
      <c r="L70" s="11" t="s">
        <v>9</v>
      </c>
      <c r="M70" s="12"/>
      <c r="N70" s="12"/>
      <c r="O70" s="13"/>
    </row>
    <row r="71" ht="35.25" customHeight="1" spans="1:15">
      <c r="A71" s="15"/>
      <c r="B71" s="16"/>
      <c r="C71" s="17"/>
      <c r="D71" s="18" t="s">
        <v>10</v>
      </c>
      <c r="E71" s="18" t="s">
        <v>11</v>
      </c>
      <c r="F71" s="18" t="s">
        <v>12</v>
      </c>
      <c r="G71" s="17"/>
      <c r="H71" s="19"/>
      <c r="I71" s="18" t="s">
        <v>13</v>
      </c>
      <c r="J71" s="18" t="s">
        <v>14</v>
      </c>
      <c r="K71" s="18" t="s">
        <v>15</v>
      </c>
      <c r="L71" s="18" t="s">
        <v>16</v>
      </c>
      <c r="M71" s="18" t="s">
        <v>17</v>
      </c>
      <c r="N71" s="18" t="s">
        <v>18</v>
      </c>
      <c r="O71" s="18" t="s">
        <v>19</v>
      </c>
    </row>
    <row r="72" ht="18" customHeight="1" spans="1:15">
      <c r="A72" s="20">
        <v>1</v>
      </c>
      <c r="B72" s="13">
        <v>2</v>
      </c>
      <c r="C72" s="18">
        <v>3</v>
      </c>
      <c r="D72" s="18">
        <v>4</v>
      </c>
      <c r="E72" s="20">
        <v>5</v>
      </c>
      <c r="F72" s="18">
        <v>6</v>
      </c>
      <c r="G72" s="20">
        <v>7</v>
      </c>
      <c r="H72" s="18">
        <v>8</v>
      </c>
      <c r="I72" s="18">
        <v>9</v>
      </c>
      <c r="J72" s="18">
        <v>10</v>
      </c>
      <c r="K72" s="20">
        <v>11</v>
      </c>
      <c r="L72" s="18">
        <v>12</v>
      </c>
      <c r="M72" s="20">
        <v>13</v>
      </c>
      <c r="N72" s="18">
        <v>14</v>
      </c>
      <c r="O72" s="18">
        <v>15</v>
      </c>
    </row>
    <row r="73" customHeight="1" spans="1:15">
      <c r="A73" s="6"/>
      <c r="B73" s="21" t="s">
        <v>20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59"/>
    </row>
    <row r="74" ht="25.5" customHeight="1" spans="1:15">
      <c r="A74" s="6">
        <v>1</v>
      </c>
      <c r="B74" s="22" t="s">
        <v>51</v>
      </c>
      <c r="C74" s="23" t="s">
        <v>22</v>
      </c>
      <c r="D74" s="26">
        <v>0.56</v>
      </c>
      <c r="E74" s="26">
        <v>0.1</v>
      </c>
      <c r="F74" s="26">
        <v>1.52</v>
      </c>
      <c r="G74" s="26">
        <v>9.6</v>
      </c>
      <c r="H74" s="25" t="s">
        <v>23</v>
      </c>
      <c r="I74" s="26">
        <v>0</v>
      </c>
      <c r="J74" s="26">
        <v>3.92</v>
      </c>
      <c r="K74" s="26">
        <v>0</v>
      </c>
      <c r="L74" s="26">
        <v>11.2</v>
      </c>
      <c r="M74" s="26">
        <v>13.6</v>
      </c>
      <c r="N74" s="26">
        <v>24</v>
      </c>
      <c r="O74" s="26">
        <v>0.4</v>
      </c>
    </row>
    <row r="75" ht="17.25" customHeight="1" spans="1:15">
      <c r="A75" s="6">
        <v>2</v>
      </c>
      <c r="B75" s="53" t="s">
        <v>84</v>
      </c>
      <c r="C75" s="28" t="s">
        <v>25</v>
      </c>
      <c r="D75" s="52">
        <v>2</v>
      </c>
      <c r="E75" s="52">
        <v>6.1</v>
      </c>
      <c r="F75" s="52">
        <v>7</v>
      </c>
      <c r="G75" s="52">
        <v>83.2</v>
      </c>
      <c r="H75" s="28" t="s">
        <v>85</v>
      </c>
      <c r="I75" s="52">
        <v>0</v>
      </c>
      <c r="J75" s="52">
        <v>34.1</v>
      </c>
      <c r="K75" s="52">
        <v>0.2</v>
      </c>
      <c r="L75" s="52">
        <v>20.1</v>
      </c>
      <c r="M75" s="52">
        <v>52.4</v>
      </c>
      <c r="N75" s="52">
        <v>37.1</v>
      </c>
      <c r="O75" s="52">
        <v>0.9</v>
      </c>
    </row>
    <row r="76" ht="15.75" customHeight="1" spans="1:15">
      <c r="A76" s="6">
        <v>3</v>
      </c>
      <c r="B76" s="53" t="s">
        <v>86</v>
      </c>
      <c r="C76" s="49" t="s">
        <v>87</v>
      </c>
      <c r="D76" s="52">
        <v>25.4</v>
      </c>
      <c r="E76" s="52">
        <v>14.8</v>
      </c>
      <c r="F76" s="52">
        <v>54.68</v>
      </c>
      <c r="G76" s="52">
        <v>454</v>
      </c>
      <c r="H76" s="28" t="s">
        <v>88</v>
      </c>
      <c r="I76" s="52">
        <v>0.2</v>
      </c>
      <c r="J76" s="52">
        <v>9</v>
      </c>
      <c r="K76" s="52">
        <v>0</v>
      </c>
      <c r="L76" s="52">
        <v>80.94</v>
      </c>
      <c r="M76" s="52">
        <v>69.62</v>
      </c>
      <c r="N76" s="52">
        <v>258.2</v>
      </c>
      <c r="O76" s="52">
        <v>2.82</v>
      </c>
    </row>
    <row r="77" ht="12.75" customHeight="1" spans="1:15">
      <c r="A77" s="6">
        <v>4</v>
      </c>
      <c r="B77" s="53" t="s">
        <v>89</v>
      </c>
      <c r="C77" s="28" t="s">
        <v>34</v>
      </c>
      <c r="D77" s="52">
        <v>0</v>
      </c>
      <c r="E77" s="52">
        <v>0</v>
      </c>
      <c r="F77" s="52">
        <v>19.4</v>
      </c>
      <c r="G77" s="52">
        <v>77.4</v>
      </c>
      <c r="H77" s="28" t="s">
        <v>35</v>
      </c>
      <c r="I77" s="52">
        <v>0</v>
      </c>
      <c r="J77" s="52">
        <v>0</v>
      </c>
      <c r="K77" s="52">
        <v>0</v>
      </c>
      <c r="L77" s="52">
        <v>2</v>
      </c>
      <c r="M77" s="52">
        <v>9.4</v>
      </c>
      <c r="N77" s="52">
        <v>0</v>
      </c>
      <c r="O77" s="52">
        <v>0</v>
      </c>
    </row>
    <row r="78" ht="13.7" customHeight="1" spans="1:15">
      <c r="A78" s="6">
        <v>5</v>
      </c>
      <c r="B78" s="31" t="s">
        <v>36</v>
      </c>
      <c r="C78" s="34" t="s">
        <v>37</v>
      </c>
      <c r="D78" s="35">
        <v>3.95</v>
      </c>
      <c r="E78" s="33">
        <v>0.5</v>
      </c>
      <c r="F78" s="33">
        <v>24.15</v>
      </c>
      <c r="G78" s="33">
        <v>116.9</v>
      </c>
      <c r="H78" s="33"/>
      <c r="I78" s="33">
        <v>0.1</v>
      </c>
      <c r="J78" s="33">
        <v>0</v>
      </c>
      <c r="K78" s="33">
        <v>0</v>
      </c>
      <c r="L78" s="33">
        <v>16.5</v>
      </c>
      <c r="M78" s="33">
        <v>11.5</v>
      </c>
      <c r="N78" s="33">
        <v>42</v>
      </c>
      <c r="O78" s="33">
        <v>1</v>
      </c>
    </row>
    <row r="79" customHeight="1" spans="1:15">
      <c r="A79" s="6">
        <v>6</v>
      </c>
      <c r="B79" s="31" t="s">
        <v>38</v>
      </c>
      <c r="C79" s="34" t="s">
        <v>37</v>
      </c>
      <c r="D79" s="33">
        <v>4.25</v>
      </c>
      <c r="E79" s="35">
        <v>1.65</v>
      </c>
      <c r="F79" s="35">
        <v>21.25</v>
      </c>
      <c r="G79" s="35">
        <v>129</v>
      </c>
      <c r="H79" s="33"/>
      <c r="I79" s="33">
        <v>0.1</v>
      </c>
      <c r="J79" s="33">
        <v>0</v>
      </c>
      <c r="K79" s="33">
        <v>0</v>
      </c>
      <c r="L79" s="33">
        <v>16.5</v>
      </c>
      <c r="M79" s="33">
        <v>11.5</v>
      </c>
      <c r="N79" s="33">
        <v>42</v>
      </c>
      <c r="O79" s="33">
        <v>1</v>
      </c>
    </row>
    <row r="80" ht="12.95" customHeight="1" spans="1:15">
      <c r="A80" s="6"/>
      <c r="B80" s="41" t="s">
        <v>39</v>
      </c>
      <c r="C80" s="42">
        <v>880</v>
      </c>
      <c r="D80" s="43">
        <f t="shared" ref="D80:O80" si="9">SUM(D74:D79)</f>
        <v>36.16</v>
      </c>
      <c r="E80" s="43">
        <f t="shared" si="9"/>
        <v>23.15</v>
      </c>
      <c r="F80" s="43">
        <f t="shared" si="9"/>
        <v>128</v>
      </c>
      <c r="G80" s="43">
        <f t="shared" si="9"/>
        <v>870.1</v>
      </c>
      <c r="H80" s="43">
        <f t="shared" si="9"/>
        <v>0</v>
      </c>
      <c r="I80" s="43">
        <f t="shared" si="9"/>
        <v>0.4</v>
      </c>
      <c r="J80" s="43">
        <f t="shared" si="9"/>
        <v>47.02</v>
      </c>
      <c r="K80" s="43">
        <f t="shared" si="9"/>
        <v>0.2</v>
      </c>
      <c r="L80" s="43">
        <f t="shared" si="9"/>
        <v>147.24</v>
      </c>
      <c r="M80" s="43">
        <f t="shared" si="9"/>
        <v>168.02</v>
      </c>
      <c r="N80" s="43">
        <f t="shared" si="9"/>
        <v>403.3</v>
      </c>
      <c r="O80" s="43">
        <f t="shared" si="9"/>
        <v>6.12</v>
      </c>
    </row>
    <row r="81" ht="11.85" customHeight="1" spans="1:15">
      <c r="A81" s="6"/>
      <c r="B81" s="7" t="s">
        <v>40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58"/>
    </row>
    <row r="82" spans="1:15">
      <c r="A82" s="6">
        <v>1</v>
      </c>
      <c r="B82" s="22" t="s">
        <v>21</v>
      </c>
      <c r="C82" s="23" t="s">
        <v>22</v>
      </c>
      <c r="D82" s="24">
        <v>0.7</v>
      </c>
      <c r="E82" s="24">
        <v>0.1</v>
      </c>
      <c r="F82" s="24">
        <v>2.2</v>
      </c>
      <c r="G82" s="24">
        <v>14</v>
      </c>
      <c r="H82" s="25" t="s">
        <v>23</v>
      </c>
      <c r="I82" s="24">
        <v>0</v>
      </c>
      <c r="J82" s="24">
        <v>15</v>
      </c>
      <c r="K82" s="24">
        <v>0.1</v>
      </c>
      <c r="L82" s="24">
        <v>12</v>
      </c>
      <c r="M82" s="24">
        <v>8.4</v>
      </c>
      <c r="N82" s="24">
        <v>15.6</v>
      </c>
      <c r="O82" s="24">
        <v>0.6</v>
      </c>
    </row>
    <row r="83" ht="11.85" customHeight="1" spans="1:15">
      <c r="A83" s="6">
        <v>2</v>
      </c>
      <c r="B83" s="40" t="s">
        <v>90</v>
      </c>
      <c r="C83" s="30" t="s">
        <v>91</v>
      </c>
      <c r="D83" s="24">
        <v>12.6</v>
      </c>
      <c r="E83" s="24">
        <v>32.4</v>
      </c>
      <c r="F83" s="24">
        <v>18.8</v>
      </c>
      <c r="G83" s="24">
        <v>420</v>
      </c>
      <c r="H83" s="30" t="s">
        <v>92</v>
      </c>
      <c r="I83" s="24">
        <v>0.16</v>
      </c>
      <c r="J83" s="24">
        <v>5.6</v>
      </c>
      <c r="K83" s="24">
        <v>235.4</v>
      </c>
      <c r="L83" s="24">
        <v>22.6</v>
      </c>
      <c r="M83" s="24">
        <v>89.4</v>
      </c>
      <c r="N83" s="24">
        <v>224.2</v>
      </c>
      <c r="O83" s="24">
        <v>2.8</v>
      </c>
    </row>
    <row r="84" s="2" customFormat="1" ht="12.95" customHeight="1" spans="1:15">
      <c r="A84" s="36">
        <v>3</v>
      </c>
      <c r="B84" s="53" t="s">
        <v>59</v>
      </c>
      <c r="C84" s="28" t="s">
        <v>34</v>
      </c>
      <c r="D84" s="52">
        <v>0.67</v>
      </c>
      <c r="E84" s="52">
        <v>0.27</v>
      </c>
      <c r="F84" s="52">
        <v>20.76</v>
      </c>
      <c r="G84" s="52">
        <v>88.2</v>
      </c>
      <c r="H84" s="28" t="s">
        <v>60</v>
      </c>
      <c r="I84" s="52">
        <v>0</v>
      </c>
      <c r="J84" s="52">
        <v>100</v>
      </c>
      <c r="K84" s="52">
        <v>0</v>
      </c>
      <c r="L84" s="52">
        <v>3.44</v>
      </c>
      <c r="M84" s="52">
        <v>21.34</v>
      </c>
      <c r="N84" s="52">
        <v>3.44</v>
      </c>
      <c r="O84" s="52">
        <v>0.6</v>
      </c>
    </row>
    <row r="85" ht="13.7" customHeight="1" spans="1:15">
      <c r="A85" s="6">
        <v>4</v>
      </c>
      <c r="B85" s="31" t="s">
        <v>36</v>
      </c>
      <c r="C85" s="34" t="s">
        <v>37</v>
      </c>
      <c r="D85" s="35">
        <v>3.95</v>
      </c>
      <c r="E85" s="33">
        <v>0.5</v>
      </c>
      <c r="F85" s="33">
        <v>24.15</v>
      </c>
      <c r="G85" s="33">
        <v>116.9</v>
      </c>
      <c r="H85" s="33"/>
      <c r="I85" s="33">
        <v>0.1</v>
      </c>
      <c r="J85" s="33">
        <v>0</v>
      </c>
      <c r="K85" s="33">
        <v>0</v>
      </c>
      <c r="L85" s="33">
        <v>16.5</v>
      </c>
      <c r="M85" s="33">
        <v>11.5</v>
      </c>
      <c r="N85" s="33">
        <v>42</v>
      </c>
      <c r="O85" s="33">
        <v>1</v>
      </c>
    </row>
    <row r="86" customHeight="1" spans="1:15">
      <c r="A86" s="6">
        <v>5</v>
      </c>
      <c r="B86" s="31" t="s">
        <v>38</v>
      </c>
      <c r="C86" s="34" t="s">
        <v>37</v>
      </c>
      <c r="D86" s="33">
        <v>4.25</v>
      </c>
      <c r="E86" s="35">
        <v>1.65</v>
      </c>
      <c r="F86" s="35">
        <v>21.25</v>
      </c>
      <c r="G86" s="35">
        <v>129</v>
      </c>
      <c r="H86" s="33"/>
      <c r="I86" s="33">
        <v>0.1</v>
      </c>
      <c r="J86" s="33">
        <v>0</v>
      </c>
      <c r="K86" s="33">
        <v>0</v>
      </c>
      <c r="L86" s="33">
        <v>16.5</v>
      </c>
      <c r="M86" s="33">
        <v>11.5</v>
      </c>
      <c r="N86" s="33">
        <v>42</v>
      </c>
      <c r="O86" s="33">
        <v>1</v>
      </c>
    </row>
    <row r="87" s="3" customFormat="1" ht="14.25" customHeight="1" spans="1:15">
      <c r="A87" s="6">
        <v>6</v>
      </c>
      <c r="B87" s="40" t="s">
        <v>46</v>
      </c>
      <c r="C87" s="34" t="s">
        <v>47</v>
      </c>
      <c r="D87" s="24">
        <v>0.1</v>
      </c>
      <c r="E87" s="24">
        <v>8.3</v>
      </c>
      <c r="F87" s="24">
        <v>0.1</v>
      </c>
      <c r="G87" s="24">
        <v>75</v>
      </c>
      <c r="H87" s="30" t="s">
        <v>48</v>
      </c>
      <c r="I87" s="24">
        <v>0</v>
      </c>
      <c r="J87" s="24">
        <v>0</v>
      </c>
      <c r="K87" s="24">
        <v>0.1</v>
      </c>
      <c r="L87" s="24">
        <v>0</v>
      </c>
      <c r="M87" s="24">
        <v>1</v>
      </c>
      <c r="N87" s="24">
        <v>2</v>
      </c>
      <c r="O87" s="24">
        <v>0</v>
      </c>
    </row>
    <row r="88" s="2" customFormat="1" ht="12.95" customHeight="1" spans="1:15">
      <c r="A88" s="36"/>
      <c r="B88" s="37" t="s">
        <v>39</v>
      </c>
      <c r="C88" s="38">
        <v>560</v>
      </c>
      <c r="D88" s="39">
        <f>SUM(D83:D86)</f>
        <v>21.47</v>
      </c>
      <c r="E88" s="39">
        <f>SUM(E83:E86)</f>
        <v>34.82</v>
      </c>
      <c r="F88" s="39">
        <f>SUM(F83:F86)</f>
        <v>84.96</v>
      </c>
      <c r="G88" s="39">
        <f>SUM(G83:G86)</f>
        <v>754.1</v>
      </c>
      <c r="H88" s="39"/>
      <c r="I88" s="39">
        <f t="shared" ref="I88:O88" si="10">SUM(I83:I86)</f>
        <v>0.36</v>
      </c>
      <c r="J88" s="39">
        <f t="shared" si="10"/>
        <v>105.6</v>
      </c>
      <c r="K88" s="39">
        <f t="shared" si="10"/>
        <v>235.4</v>
      </c>
      <c r="L88" s="39">
        <f t="shared" si="10"/>
        <v>59.04</v>
      </c>
      <c r="M88" s="39">
        <f t="shared" si="10"/>
        <v>133.74</v>
      </c>
      <c r="N88" s="39">
        <f t="shared" si="10"/>
        <v>311.64</v>
      </c>
      <c r="O88" s="39">
        <f t="shared" si="10"/>
        <v>5.4</v>
      </c>
    </row>
    <row r="89" s="2" customFormat="1" customHeight="1" spans="1:15">
      <c r="A89" s="36"/>
      <c r="B89" s="37" t="s">
        <v>49</v>
      </c>
      <c r="C89" s="38">
        <f>C88+C80</f>
        <v>1440</v>
      </c>
      <c r="D89" s="39">
        <f>D88+D80</f>
        <v>57.63</v>
      </c>
      <c r="E89" s="39">
        <f>E88+E80</f>
        <v>57.97</v>
      </c>
      <c r="F89" s="39">
        <f>F88+F80</f>
        <v>212.96</v>
      </c>
      <c r="G89" s="39">
        <f>G88+G80</f>
        <v>1624.2</v>
      </c>
      <c r="H89" s="39"/>
      <c r="I89" s="39">
        <f t="shared" ref="I89:O89" si="11">I88+I80</f>
        <v>0.76</v>
      </c>
      <c r="J89" s="39">
        <f t="shared" si="11"/>
        <v>152.62</v>
      </c>
      <c r="K89" s="39">
        <f t="shared" si="11"/>
        <v>235.6</v>
      </c>
      <c r="L89" s="39">
        <f t="shared" si="11"/>
        <v>206.28</v>
      </c>
      <c r="M89" s="39">
        <f t="shared" si="11"/>
        <v>301.76</v>
      </c>
      <c r="N89" s="39">
        <f t="shared" si="11"/>
        <v>714.94</v>
      </c>
      <c r="O89" s="39">
        <f t="shared" si="11"/>
        <v>11.52</v>
      </c>
    </row>
    <row r="90" s="2" customFormat="1" customHeight="1" spans="1:15">
      <c r="A90" s="36"/>
      <c r="B90" s="44"/>
      <c r="C90" s="45"/>
      <c r="D90" s="46"/>
      <c r="E90" s="46"/>
      <c r="F90" s="47" t="s">
        <v>93</v>
      </c>
      <c r="G90" s="46"/>
      <c r="H90" s="46"/>
      <c r="I90" s="46"/>
      <c r="J90" s="46"/>
      <c r="K90" s="46"/>
      <c r="L90" s="46"/>
      <c r="M90" s="46"/>
      <c r="N90" s="46"/>
      <c r="O90" s="46"/>
    </row>
    <row r="91" ht="11.85" customHeight="1" spans="1:15">
      <c r="A91" s="6"/>
      <c r="B91" s="7" t="s">
        <v>94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58"/>
    </row>
    <row r="92" ht="12.95" customHeight="1" spans="1:15">
      <c r="A92" s="8" t="s">
        <v>2</v>
      </c>
      <c r="B92" s="9" t="s">
        <v>3</v>
      </c>
      <c r="C92" s="10" t="s">
        <v>4</v>
      </c>
      <c r="D92" s="11" t="s">
        <v>5</v>
      </c>
      <c r="E92" s="12"/>
      <c r="F92" s="13"/>
      <c r="G92" s="10" t="s">
        <v>6</v>
      </c>
      <c r="H92" s="14" t="s">
        <v>7</v>
      </c>
      <c r="I92" s="11" t="s">
        <v>8</v>
      </c>
      <c r="J92" s="12"/>
      <c r="K92" s="13"/>
      <c r="L92" s="11" t="s">
        <v>9</v>
      </c>
      <c r="M92" s="12"/>
      <c r="N92" s="12"/>
      <c r="O92" s="13"/>
    </row>
    <row r="93" ht="35.25" customHeight="1" spans="1:15">
      <c r="A93" s="15"/>
      <c r="B93" s="16"/>
      <c r="C93" s="17"/>
      <c r="D93" s="18" t="s">
        <v>10</v>
      </c>
      <c r="E93" s="18" t="s">
        <v>11</v>
      </c>
      <c r="F93" s="18" t="s">
        <v>12</v>
      </c>
      <c r="G93" s="17"/>
      <c r="H93" s="19"/>
      <c r="I93" s="18" t="s">
        <v>13</v>
      </c>
      <c r="J93" s="18" t="s">
        <v>14</v>
      </c>
      <c r="K93" s="18" t="s">
        <v>15</v>
      </c>
      <c r="L93" s="18" t="s">
        <v>16</v>
      </c>
      <c r="M93" s="18" t="s">
        <v>17</v>
      </c>
      <c r="N93" s="18" t="s">
        <v>18</v>
      </c>
      <c r="O93" s="18" t="s">
        <v>19</v>
      </c>
    </row>
    <row r="94" ht="18" customHeight="1" spans="1:15">
      <c r="A94" s="20">
        <v>1</v>
      </c>
      <c r="B94" s="13">
        <v>2</v>
      </c>
      <c r="C94" s="18">
        <v>3</v>
      </c>
      <c r="D94" s="18">
        <v>4</v>
      </c>
      <c r="E94" s="20">
        <v>5</v>
      </c>
      <c r="F94" s="18">
        <v>6</v>
      </c>
      <c r="G94" s="20">
        <v>7</v>
      </c>
      <c r="H94" s="18">
        <v>8</v>
      </c>
      <c r="I94" s="18">
        <v>9</v>
      </c>
      <c r="J94" s="18">
        <v>10</v>
      </c>
      <c r="K94" s="20">
        <v>11</v>
      </c>
      <c r="L94" s="18">
        <v>12</v>
      </c>
      <c r="M94" s="20">
        <v>13</v>
      </c>
      <c r="N94" s="18">
        <v>14</v>
      </c>
      <c r="O94" s="18">
        <v>15</v>
      </c>
    </row>
    <row r="95" ht="11.85" customHeight="1" spans="1:15">
      <c r="A95" s="6"/>
      <c r="B95" s="21" t="s">
        <v>20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59"/>
    </row>
    <row r="96" spans="1:15">
      <c r="A96" s="6">
        <v>1</v>
      </c>
      <c r="B96" s="22" t="s">
        <v>21</v>
      </c>
      <c r="C96" s="23" t="s">
        <v>22</v>
      </c>
      <c r="D96" s="24">
        <v>0.7</v>
      </c>
      <c r="E96" s="24">
        <v>0.1</v>
      </c>
      <c r="F96" s="24">
        <v>2.2</v>
      </c>
      <c r="G96" s="24">
        <v>14</v>
      </c>
      <c r="H96" s="25" t="s">
        <v>23</v>
      </c>
      <c r="I96" s="24">
        <v>0</v>
      </c>
      <c r="J96" s="24">
        <v>15</v>
      </c>
      <c r="K96" s="24">
        <v>0.1</v>
      </c>
      <c r="L96" s="24">
        <v>12</v>
      </c>
      <c r="M96" s="24">
        <v>8.4</v>
      </c>
      <c r="N96" s="24">
        <v>15.6</v>
      </c>
      <c r="O96" s="24">
        <v>0.6</v>
      </c>
    </row>
    <row r="97" ht="25.5" customHeight="1" spans="1:15">
      <c r="A97" s="6">
        <v>2</v>
      </c>
      <c r="B97" s="53" t="s">
        <v>95</v>
      </c>
      <c r="C97" s="28" t="s">
        <v>25</v>
      </c>
      <c r="D97" s="52">
        <v>4</v>
      </c>
      <c r="E97" s="52">
        <v>2.9</v>
      </c>
      <c r="F97" s="52">
        <v>20.1</v>
      </c>
      <c r="G97" s="52">
        <v>119.1</v>
      </c>
      <c r="H97" s="28" t="s">
        <v>96</v>
      </c>
      <c r="I97" s="52">
        <v>0.1</v>
      </c>
      <c r="J97" s="52">
        <v>7.1</v>
      </c>
      <c r="K97" s="52">
        <v>0.2</v>
      </c>
      <c r="L97" s="52">
        <v>22</v>
      </c>
      <c r="M97" s="52">
        <v>24.1</v>
      </c>
      <c r="N97" s="52">
        <v>56.8</v>
      </c>
      <c r="O97" s="52">
        <v>0.9</v>
      </c>
    </row>
    <row r="98" ht="25.5" customHeight="1" spans="1:15">
      <c r="A98" s="6">
        <v>3</v>
      </c>
      <c r="B98" s="22" t="s">
        <v>97</v>
      </c>
      <c r="C98" s="25" t="s">
        <v>98</v>
      </c>
      <c r="D98" s="26">
        <v>11.6</v>
      </c>
      <c r="E98" s="26">
        <v>13.5</v>
      </c>
      <c r="F98" s="26">
        <v>13.79</v>
      </c>
      <c r="G98" s="26">
        <v>202.6</v>
      </c>
      <c r="H98" s="25" t="s">
        <v>99</v>
      </c>
      <c r="I98" s="26">
        <v>0.056</v>
      </c>
      <c r="J98" s="26">
        <v>0.2</v>
      </c>
      <c r="K98" s="26">
        <v>31.2</v>
      </c>
      <c r="L98" s="26">
        <v>18.2</v>
      </c>
      <c r="M98" s="26">
        <v>32.1</v>
      </c>
      <c r="N98" s="26">
        <v>116.6</v>
      </c>
      <c r="O98" s="26">
        <v>8.4</v>
      </c>
    </row>
    <row r="99" ht="25.5" customHeight="1" spans="1:15">
      <c r="A99" s="6">
        <v>4</v>
      </c>
      <c r="B99" s="27" t="s">
        <v>100</v>
      </c>
      <c r="C99" s="28" t="s">
        <v>31</v>
      </c>
      <c r="D99" s="52">
        <v>3.9</v>
      </c>
      <c r="E99" s="52">
        <v>11.5</v>
      </c>
      <c r="F99" s="52">
        <v>22.7</v>
      </c>
      <c r="G99" s="52">
        <v>217.8</v>
      </c>
      <c r="H99" s="28" t="s">
        <v>101</v>
      </c>
      <c r="I99" s="52">
        <v>0.1</v>
      </c>
      <c r="J99" s="52">
        <v>22.4</v>
      </c>
      <c r="K99" s="52">
        <v>0</v>
      </c>
      <c r="L99" s="52">
        <v>34.5</v>
      </c>
      <c r="M99" s="52">
        <v>52.5</v>
      </c>
      <c r="N99" s="52">
        <v>109.7</v>
      </c>
      <c r="O99" s="52">
        <v>1.3</v>
      </c>
    </row>
    <row r="100" spans="1:15">
      <c r="A100" s="6">
        <v>5</v>
      </c>
      <c r="B100" s="22" t="s">
        <v>59</v>
      </c>
      <c r="C100" s="25" t="s">
        <v>34</v>
      </c>
      <c r="D100" s="26">
        <v>0.67</v>
      </c>
      <c r="E100" s="26">
        <v>0.27</v>
      </c>
      <c r="F100" s="26">
        <v>20.76</v>
      </c>
      <c r="G100" s="26">
        <v>88.2</v>
      </c>
      <c r="H100" s="25" t="s">
        <v>60</v>
      </c>
      <c r="I100" s="26">
        <v>0</v>
      </c>
      <c r="J100" s="26">
        <v>100</v>
      </c>
      <c r="K100" s="26">
        <v>0</v>
      </c>
      <c r="L100" s="26">
        <v>3.44</v>
      </c>
      <c r="M100" s="26">
        <v>21.34</v>
      </c>
      <c r="N100" s="26">
        <v>3.44</v>
      </c>
      <c r="O100" s="26">
        <v>0.6</v>
      </c>
    </row>
    <row r="101" customHeight="1" spans="1:15">
      <c r="A101" s="6">
        <v>6</v>
      </c>
      <c r="B101" s="31" t="s">
        <v>36</v>
      </c>
      <c r="C101" s="34" t="s">
        <v>37</v>
      </c>
      <c r="D101" s="35">
        <v>3.95</v>
      </c>
      <c r="E101" s="33">
        <v>0.5</v>
      </c>
      <c r="F101" s="33">
        <v>24.15</v>
      </c>
      <c r="G101" s="33">
        <v>116.9</v>
      </c>
      <c r="H101" s="33"/>
      <c r="I101" s="33">
        <v>0.1</v>
      </c>
      <c r="J101" s="33">
        <v>0</v>
      </c>
      <c r="K101" s="33">
        <v>0</v>
      </c>
      <c r="L101" s="33">
        <v>16.5</v>
      </c>
      <c r="M101" s="33">
        <v>11.5</v>
      </c>
      <c r="N101" s="33">
        <v>42</v>
      </c>
      <c r="O101" s="33">
        <v>1</v>
      </c>
    </row>
    <row r="102" ht="12.75" customHeight="1" spans="1:15">
      <c r="A102" s="6">
        <v>7</v>
      </c>
      <c r="B102" s="31" t="s">
        <v>38</v>
      </c>
      <c r="C102" s="34" t="s">
        <v>37</v>
      </c>
      <c r="D102" s="33">
        <v>4.25</v>
      </c>
      <c r="E102" s="35">
        <v>1.65</v>
      </c>
      <c r="F102" s="35">
        <v>21.25</v>
      </c>
      <c r="G102" s="35">
        <v>129</v>
      </c>
      <c r="H102" s="33"/>
      <c r="I102" s="33">
        <v>0.1</v>
      </c>
      <c r="J102" s="33">
        <v>0</v>
      </c>
      <c r="K102" s="33">
        <v>0</v>
      </c>
      <c r="L102" s="33">
        <v>16.5</v>
      </c>
      <c r="M102" s="33">
        <v>11.5</v>
      </c>
      <c r="N102" s="33">
        <v>42</v>
      </c>
      <c r="O102" s="33">
        <v>1</v>
      </c>
    </row>
    <row r="103" ht="12.95" customHeight="1" spans="1:15">
      <c r="A103" s="6"/>
      <c r="B103" s="41" t="s">
        <v>39</v>
      </c>
      <c r="C103" s="42">
        <v>855</v>
      </c>
      <c r="D103" s="43">
        <f>SUM(D96:D102)</f>
        <v>29.07</v>
      </c>
      <c r="E103" s="43">
        <f>SUM(E96:E102)</f>
        <v>30.42</v>
      </c>
      <c r="F103" s="43">
        <f>SUM(F96:F102)</f>
        <v>124.95</v>
      </c>
      <c r="G103" s="43">
        <f>SUM(G96:G102)</f>
        <v>887.6</v>
      </c>
      <c r="H103" s="43"/>
      <c r="I103" s="43">
        <f t="shared" ref="I103:O103" si="12">SUM(I96:I102)</f>
        <v>0.456</v>
      </c>
      <c r="J103" s="43">
        <f t="shared" si="12"/>
        <v>144.7</v>
      </c>
      <c r="K103" s="43">
        <f t="shared" si="12"/>
        <v>31.5</v>
      </c>
      <c r="L103" s="43">
        <f t="shared" si="12"/>
        <v>123.14</v>
      </c>
      <c r="M103" s="43">
        <f t="shared" si="12"/>
        <v>161.44</v>
      </c>
      <c r="N103" s="43">
        <f t="shared" si="12"/>
        <v>386.14</v>
      </c>
      <c r="O103" s="43">
        <f t="shared" si="12"/>
        <v>13.8</v>
      </c>
    </row>
    <row r="104" ht="12.95" customHeight="1" spans="1:15">
      <c r="A104" s="6"/>
      <c r="B104" s="21" t="s">
        <v>40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59"/>
    </row>
    <row r="105" ht="25.5" customHeight="1" spans="1:15">
      <c r="A105" s="6">
        <v>1</v>
      </c>
      <c r="B105" s="60" t="s">
        <v>102</v>
      </c>
      <c r="C105" s="32" t="s">
        <v>103</v>
      </c>
      <c r="D105" s="33">
        <v>25.7</v>
      </c>
      <c r="E105" s="33">
        <v>13.8</v>
      </c>
      <c r="F105" s="33">
        <v>39.3</v>
      </c>
      <c r="G105" s="33">
        <v>384.7</v>
      </c>
      <c r="H105" s="32" t="s">
        <v>104</v>
      </c>
      <c r="I105" s="33">
        <v>0</v>
      </c>
      <c r="J105" s="33">
        <v>0.6</v>
      </c>
      <c r="K105" s="33">
        <v>92.6</v>
      </c>
      <c r="L105" s="33">
        <v>37.3</v>
      </c>
      <c r="M105" s="33">
        <v>250.9</v>
      </c>
      <c r="N105" s="33">
        <v>291</v>
      </c>
      <c r="O105" s="33">
        <v>0.5</v>
      </c>
    </row>
    <row r="106" ht="12.95" customHeight="1" spans="1:15">
      <c r="A106" s="6">
        <v>2</v>
      </c>
      <c r="B106" s="53" t="s">
        <v>64</v>
      </c>
      <c r="C106" s="28" t="s">
        <v>65</v>
      </c>
      <c r="D106" s="52">
        <v>0.4</v>
      </c>
      <c r="E106" s="52">
        <v>0</v>
      </c>
      <c r="F106" s="52">
        <v>11.7</v>
      </c>
      <c r="G106" s="52">
        <v>49.5</v>
      </c>
      <c r="H106" s="28" t="s">
        <v>105</v>
      </c>
      <c r="I106" s="52">
        <v>0</v>
      </c>
      <c r="J106" s="52">
        <v>3.3</v>
      </c>
      <c r="K106" s="52">
        <v>0</v>
      </c>
      <c r="L106" s="52">
        <v>11.7</v>
      </c>
      <c r="M106" s="52">
        <v>27.2</v>
      </c>
      <c r="N106" s="52">
        <v>15.5</v>
      </c>
      <c r="O106" s="52">
        <v>1.5</v>
      </c>
    </row>
    <row r="107" ht="12.95" customHeight="1" spans="1:15">
      <c r="A107" s="6">
        <v>3</v>
      </c>
      <c r="B107" s="31" t="s">
        <v>36</v>
      </c>
      <c r="C107" s="34" t="s">
        <v>37</v>
      </c>
      <c r="D107" s="35">
        <v>3.95</v>
      </c>
      <c r="E107" s="33">
        <v>0.5</v>
      </c>
      <c r="F107" s="33">
        <v>24.15</v>
      </c>
      <c r="G107" s="33">
        <v>116.9</v>
      </c>
      <c r="H107" s="33"/>
      <c r="I107" s="33">
        <v>0.1</v>
      </c>
      <c r="J107" s="33">
        <v>0</v>
      </c>
      <c r="K107" s="33">
        <v>0</v>
      </c>
      <c r="L107" s="33">
        <v>16.5</v>
      </c>
      <c r="M107" s="33">
        <v>11.5</v>
      </c>
      <c r="N107" s="33">
        <v>42</v>
      </c>
      <c r="O107" s="33">
        <v>1</v>
      </c>
    </row>
    <row r="108" ht="12.95" customHeight="1" spans="1:15">
      <c r="A108" s="6">
        <v>4</v>
      </c>
      <c r="B108" s="31" t="s">
        <v>38</v>
      </c>
      <c r="C108" s="34" t="s">
        <v>37</v>
      </c>
      <c r="D108" s="33">
        <v>4.25</v>
      </c>
      <c r="E108" s="35">
        <v>1.65</v>
      </c>
      <c r="F108" s="35">
        <v>21.25</v>
      </c>
      <c r="G108" s="35">
        <v>129</v>
      </c>
      <c r="H108" s="33"/>
      <c r="I108" s="33">
        <v>0.1</v>
      </c>
      <c r="J108" s="33">
        <v>0</v>
      </c>
      <c r="K108" s="33">
        <v>0</v>
      </c>
      <c r="L108" s="33">
        <v>16.5</v>
      </c>
      <c r="M108" s="33">
        <v>11.5</v>
      </c>
      <c r="N108" s="33">
        <v>42</v>
      </c>
      <c r="O108" s="33">
        <v>1</v>
      </c>
    </row>
    <row r="109" s="3" customFormat="1" ht="14.25" customHeight="1" spans="1:15">
      <c r="A109" s="6">
        <v>5</v>
      </c>
      <c r="B109" s="40" t="s">
        <v>46</v>
      </c>
      <c r="C109" s="34" t="s">
        <v>47</v>
      </c>
      <c r="D109" s="24">
        <v>0.1</v>
      </c>
      <c r="E109" s="24">
        <v>8.3</v>
      </c>
      <c r="F109" s="24">
        <v>0.1</v>
      </c>
      <c r="G109" s="24">
        <v>75</v>
      </c>
      <c r="H109" s="30" t="s">
        <v>48</v>
      </c>
      <c r="I109" s="24">
        <v>0</v>
      </c>
      <c r="J109" s="24">
        <v>0</v>
      </c>
      <c r="K109" s="24">
        <v>0.1</v>
      </c>
      <c r="L109" s="24">
        <v>0</v>
      </c>
      <c r="M109" s="24">
        <v>1</v>
      </c>
      <c r="N109" s="24">
        <v>2</v>
      </c>
      <c r="O109" s="24">
        <v>0</v>
      </c>
    </row>
    <row r="110" ht="12.95" customHeight="1" spans="1:15">
      <c r="A110" s="6"/>
      <c r="B110" s="41" t="s">
        <v>39</v>
      </c>
      <c r="C110" s="42">
        <v>572</v>
      </c>
      <c r="D110" s="43">
        <f>SUM(D105:D108)</f>
        <v>34.3</v>
      </c>
      <c r="E110" s="43">
        <f>SUM(E105:E108)</f>
        <v>15.95</v>
      </c>
      <c r="F110" s="43">
        <f>SUM(F105:F108)</f>
        <v>96.4</v>
      </c>
      <c r="G110" s="43">
        <f>SUM(G105:G108)</f>
        <v>680.1</v>
      </c>
      <c r="H110" s="43"/>
      <c r="I110" s="43">
        <f t="shared" ref="I110:O110" si="13">SUM(I105:I108)</f>
        <v>0.2</v>
      </c>
      <c r="J110" s="43">
        <f t="shared" si="13"/>
        <v>3.9</v>
      </c>
      <c r="K110" s="43">
        <f t="shared" si="13"/>
        <v>92.6</v>
      </c>
      <c r="L110" s="43">
        <f t="shared" si="13"/>
        <v>82</v>
      </c>
      <c r="M110" s="43">
        <f t="shared" si="13"/>
        <v>301.1</v>
      </c>
      <c r="N110" s="43">
        <f t="shared" si="13"/>
        <v>390.5</v>
      </c>
      <c r="O110" s="43">
        <f t="shared" si="13"/>
        <v>4</v>
      </c>
    </row>
    <row r="111" s="2" customFormat="1" customHeight="1" spans="1:15">
      <c r="A111" s="36"/>
      <c r="B111" s="37" t="s">
        <v>49</v>
      </c>
      <c r="C111" s="38">
        <f>C110+C103</f>
        <v>1427</v>
      </c>
      <c r="D111" s="39">
        <f>D110+D103</f>
        <v>63.37</v>
      </c>
      <c r="E111" s="39">
        <f>E110+E103</f>
        <v>46.37</v>
      </c>
      <c r="F111" s="39">
        <f>F110+F103</f>
        <v>221.35</v>
      </c>
      <c r="G111" s="39">
        <f>G110+G103</f>
        <v>1567.7</v>
      </c>
      <c r="H111" s="39"/>
      <c r="I111" s="39">
        <f t="shared" ref="I111:O111" si="14">I110+I103</f>
        <v>0.656</v>
      </c>
      <c r="J111" s="39">
        <f t="shared" si="14"/>
        <v>148.6</v>
      </c>
      <c r="K111" s="39">
        <f t="shared" si="14"/>
        <v>124.1</v>
      </c>
      <c r="L111" s="39">
        <f t="shared" si="14"/>
        <v>205.14</v>
      </c>
      <c r="M111" s="39">
        <f t="shared" si="14"/>
        <v>462.54</v>
      </c>
      <c r="N111" s="39">
        <f t="shared" si="14"/>
        <v>776.64</v>
      </c>
      <c r="O111" s="39">
        <f t="shared" si="14"/>
        <v>17.8</v>
      </c>
    </row>
    <row r="112" s="2" customFormat="1" customHeight="1" spans="1:15">
      <c r="A112" s="36"/>
      <c r="B112" s="44"/>
      <c r="C112" s="45"/>
      <c r="D112" s="46"/>
      <c r="E112" s="46"/>
      <c r="F112" s="47"/>
      <c r="G112" s="46"/>
      <c r="H112" s="46"/>
      <c r="I112" s="46"/>
      <c r="J112" s="46"/>
      <c r="K112" s="46"/>
      <c r="L112" s="46"/>
      <c r="M112" s="46"/>
      <c r="N112" s="46"/>
      <c r="O112" s="46"/>
    </row>
    <row r="113" ht="11.85" customHeight="1" spans="1:15">
      <c r="A113" s="6"/>
      <c r="B113" s="7" t="s">
        <v>106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58"/>
    </row>
    <row r="114" ht="12.95" customHeight="1" spans="1:15">
      <c r="A114" s="8" t="s">
        <v>2</v>
      </c>
      <c r="B114" s="9" t="s">
        <v>3</v>
      </c>
      <c r="C114" s="10" t="s">
        <v>4</v>
      </c>
      <c r="D114" s="11" t="s">
        <v>5</v>
      </c>
      <c r="E114" s="12"/>
      <c r="F114" s="13"/>
      <c r="G114" s="10" t="s">
        <v>6</v>
      </c>
      <c r="H114" s="14" t="s">
        <v>7</v>
      </c>
      <c r="I114" s="11" t="s">
        <v>8</v>
      </c>
      <c r="J114" s="12"/>
      <c r="K114" s="13"/>
      <c r="L114" s="11" t="s">
        <v>9</v>
      </c>
      <c r="M114" s="12"/>
      <c r="N114" s="12"/>
      <c r="O114" s="13"/>
    </row>
    <row r="115" ht="35.25" customHeight="1" spans="1:15">
      <c r="A115" s="15"/>
      <c r="B115" s="16"/>
      <c r="C115" s="17"/>
      <c r="D115" s="18" t="s">
        <v>10</v>
      </c>
      <c r="E115" s="18" t="s">
        <v>11</v>
      </c>
      <c r="F115" s="18" t="s">
        <v>12</v>
      </c>
      <c r="G115" s="17"/>
      <c r="H115" s="19"/>
      <c r="I115" s="18" t="s">
        <v>13</v>
      </c>
      <c r="J115" s="18" t="s">
        <v>14</v>
      </c>
      <c r="K115" s="18" t="s">
        <v>15</v>
      </c>
      <c r="L115" s="18" t="s">
        <v>16</v>
      </c>
      <c r="M115" s="18" t="s">
        <v>17</v>
      </c>
      <c r="N115" s="18" t="s">
        <v>18</v>
      </c>
      <c r="O115" s="18" t="s">
        <v>19</v>
      </c>
    </row>
    <row r="116" ht="18" customHeight="1" spans="1:15">
      <c r="A116" s="20">
        <v>1</v>
      </c>
      <c r="B116" s="13">
        <v>2</v>
      </c>
      <c r="C116" s="18">
        <v>3</v>
      </c>
      <c r="D116" s="18">
        <v>4</v>
      </c>
      <c r="E116" s="20">
        <v>5</v>
      </c>
      <c r="F116" s="18">
        <v>6</v>
      </c>
      <c r="G116" s="20">
        <v>7</v>
      </c>
      <c r="H116" s="18">
        <v>8</v>
      </c>
      <c r="I116" s="18">
        <v>9</v>
      </c>
      <c r="J116" s="18">
        <v>10</v>
      </c>
      <c r="K116" s="20">
        <v>11</v>
      </c>
      <c r="L116" s="18">
        <v>12</v>
      </c>
      <c r="M116" s="20">
        <v>13</v>
      </c>
      <c r="N116" s="18">
        <v>14</v>
      </c>
      <c r="O116" s="18">
        <v>15</v>
      </c>
    </row>
    <row r="117" ht="11.85" customHeight="1" spans="1:15">
      <c r="A117" s="6"/>
      <c r="B117" s="21" t="s">
        <v>20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59"/>
    </row>
    <row r="118" ht="25.5" customHeight="1" spans="1:15">
      <c r="A118" s="6">
        <v>1</v>
      </c>
      <c r="B118" s="22" t="s">
        <v>51</v>
      </c>
      <c r="C118" s="23" t="s">
        <v>22</v>
      </c>
      <c r="D118" s="26">
        <v>0.56</v>
      </c>
      <c r="E118" s="26">
        <v>0.1</v>
      </c>
      <c r="F118" s="26">
        <v>1.52</v>
      </c>
      <c r="G118" s="26">
        <v>9.6</v>
      </c>
      <c r="H118" s="25" t="s">
        <v>23</v>
      </c>
      <c r="I118" s="26">
        <v>0</v>
      </c>
      <c r="J118" s="26">
        <v>3.92</v>
      </c>
      <c r="K118" s="26">
        <v>0</v>
      </c>
      <c r="L118" s="26">
        <v>11.2</v>
      </c>
      <c r="M118" s="26">
        <v>13.6</v>
      </c>
      <c r="N118" s="26">
        <v>24</v>
      </c>
      <c r="O118" s="26">
        <v>0.4</v>
      </c>
    </row>
    <row r="119" ht="11.85" customHeight="1" spans="1:15">
      <c r="A119" s="6">
        <v>2</v>
      </c>
      <c r="B119" s="53" t="s">
        <v>107</v>
      </c>
      <c r="C119" s="28" t="s">
        <v>53</v>
      </c>
      <c r="D119" s="52">
        <v>3</v>
      </c>
      <c r="E119" s="52">
        <v>4.2</v>
      </c>
      <c r="F119" s="52">
        <v>10.2</v>
      </c>
      <c r="G119" s="52">
        <v>91</v>
      </c>
      <c r="H119" s="28" t="s">
        <v>108</v>
      </c>
      <c r="I119" s="52">
        <v>0.1</v>
      </c>
      <c r="J119" s="52">
        <v>11</v>
      </c>
      <c r="K119" s="52">
        <v>0.2</v>
      </c>
      <c r="L119" s="52">
        <v>22</v>
      </c>
      <c r="M119" s="52">
        <v>30</v>
      </c>
      <c r="N119" s="52">
        <v>53</v>
      </c>
      <c r="O119" s="52">
        <v>0.8</v>
      </c>
    </row>
    <row r="120" ht="25.5" customHeight="1" spans="1:15">
      <c r="A120" s="6">
        <v>3</v>
      </c>
      <c r="B120" s="61" t="s">
        <v>109</v>
      </c>
      <c r="C120" s="62" t="s">
        <v>110</v>
      </c>
      <c r="D120" s="63">
        <v>12.8</v>
      </c>
      <c r="E120" s="63">
        <v>14.3</v>
      </c>
      <c r="F120" s="63">
        <v>16.8</v>
      </c>
      <c r="G120" s="63">
        <v>301.6</v>
      </c>
      <c r="H120" s="62" t="s">
        <v>111</v>
      </c>
      <c r="I120" s="63">
        <v>0</v>
      </c>
      <c r="J120" s="63">
        <v>1.2</v>
      </c>
      <c r="K120" s="63">
        <v>0</v>
      </c>
      <c r="L120" s="63">
        <v>30</v>
      </c>
      <c r="M120" s="63">
        <v>45.7</v>
      </c>
      <c r="N120" s="63">
        <v>144.6</v>
      </c>
      <c r="O120" s="63">
        <v>1.4</v>
      </c>
    </row>
    <row r="121" ht="25.5" customHeight="1" spans="1:15">
      <c r="A121" s="6">
        <v>4</v>
      </c>
      <c r="B121" s="31" t="s">
        <v>112</v>
      </c>
      <c r="C121" s="32" t="s">
        <v>31</v>
      </c>
      <c r="D121" s="33">
        <v>3.6</v>
      </c>
      <c r="E121" s="33">
        <v>4.6</v>
      </c>
      <c r="F121" s="33">
        <v>37.7</v>
      </c>
      <c r="G121" s="33">
        <v>206</v>
      </c>
      <c r="H121" s="32" t="s">
        <v>75</v>
      </c>
      <c r="I121" s="33">
        <v>0</v>
      </c>
      <c r="J121" s="33">
        <v>0</v>
      </c>
      <c r="K121" s="33">
        <v>0</v>
      </c>
      <c r="L121" s="33">
        <v>26</v>
      </c>
      <c r="M121" s="33">
        <v>11</v>
      </c>
      <c r="N121" s="33">
        <v>78</v>
      </c>
      <c r="O121" s="33">
        <v>0.6</v>
      </c>
    </row>
    <row r="122" ht="12.75" customHeight="1" spans="1:15">
      <c r="A122" s="6">
        <v>5</v>
      </c>
      <c r="B122" s="31" t="s">
        <v>113</v>
      </c>
      <c r="C122" s="32" t="s">
        <v>34</v>
      </c>
      <c r="D122" s="33">
        <v>0</v>
      </c>
      <c r="E122" s="33">
        <v>0</v>
      </c>
      <c r="F122" s="33">
        <v>19.4</v>
      </c>
      <c r="G122" s="33">
        <v>77.4</v>
      </c>
      <c r="H122" s="32" t="s">
        <v>35</v>
      </c>
      <c r="I122" s="33">
        <v>0</v>
      </c>
      <c r="J122" s="33">
        <v>0</v>
      </c>
      <c r="K122" s="33">
        <v>0</v>
      </c>
      <c r="L122" s="33">
        <v>2</v>
      </c>
      <c r="M122" s="33">
        <v>9.4</v>
      </c>
      <c r="N122" s="33">
        <v>0</v>
      </c>
      <c r="O122" s="33">
        <v>0</v>
      </c>
    </row>
    <row r="123" ht="13.7" customHeight="1" spans="1:15">
      <c r="A123" s="6">
        <v>6</v>
      </c>
      <c r="B123" s="31" t="s">
        <v>36</v>
      </c>
      <c r="C123" s="34" t="s">
        <v>37</v>
      </c>
      <c r="D123" s="35">
        <v>3.95</v>
      </c>
      <c r="E123" s="33">
        <v>0.5</v>
      </c>
      <c r="F123" s="33">
        <v>24.15</v>
      </c>
      <c r="G123" s="33">
        <v>116.9</v>
      </c>
      <c r="H123" s="33"/>
      <c r="I123" s="33">
        <v>0.1</v>
      </c>
      <c r="J123" s="33">
        <v>0</v>
      </c>
      <c r="K123" s="33">
        <v>0</v>
      </c>
      <c r="L123" s="33">
        <v>16.5</v>
      </c>
      <c r="M123" s="33">
        <v>11.5</v>
      </c>
      <c r="N123" s="33">
        <v>42</v>
      </c>
      <c r="O123" s="33">
        <v>1</v>
      </c>
    </row>
    <row r="124" customHeight="1" spans="1:15">
      <c r="A124" s="6">
        <v>7</v>
      </c>
      <c r="B124" s="31" t="s">
        <v>38</v>
      </c>
      <c r="C124" s="34" t="s">
        <v>37</v>
      </c>
      <c r="D124" s="33">
        <v>4.25</v>
      </c>
      <c r="E124" s="35">
        <v>1.65</v>
      </c>
      <c r="F124" s="35">
        <v>21.25</v>
      </c>
      <c r="G124" s="35">
        <v>129</v>
      </c>
      <c r="H124" s="33"/>
      <c r="I124" s="33">
        <v>0.1</v>
      </c>
      <c r="J124" s="33">
        <v>0</v>
      </c>
      <c r="K124" s="33">
        <v>0</v>
      </c>
      <c r="L124" s="33">
        <v>16.5</v>
      </c>
      <c r="M124" s="33">
        <v>11.5</v>
      </c>
      <c r="N124" s="33">
        <v>42</v>
      </c>
      <c r="O124" s="33">
        <v>1</v>
      </c>
    </row>
    <row r="125" ht="12.95" customHeight="1" spans="1:15">
      <c r="A125" s="6"/>
      <c r="B125" s="41" t="s">
        <v>39</v>
      </c>
      <c r="C125" s="42">
        <v>960</v>
      </c>
      <c r="D125" s="43">
        <f>SUM(D118:D124)</f>
        <v>28.16</v>
      </c>
      <c r="E125" s="43">
        <f>SUM(E118:E124)</f>
        <v>25.35</v>
      </c>
      <c r="F125" s="43">
        <f>SUM(F118:F124)</f>
        <v>131.02</v>
      </c>
      <c r="G125" s="43">
        <f>SUM(G118:G124)</f>
        <v>931.5</v>
      </c>
      <c r="H125" s="43"/>
      <c r="I125" s="43">
        <f t="shared" ref="I125:O125" si="15">SUM(I118:I124)</f>
        <v>0.3</v>
      </c>
      <c r="J125" s="43">
        <f t="shared" si="15"/>
        <v>16.12</v>
      </c>
      <c r="K125" s="43">
        <f t="shared" si="15"/>
        <v>0.2</v>
      </c>
      <c r="L125" s="43">
        <f t="shared" si="15"/>
        <v>124.2</v>
      </c>
      <c r="M125" s="43">
        <f t="shared" si="15"/>
        <v>132.7</v>
      </c>
      <c r="N125" s="43">
        <f t="shared" si="15"/>
        <v>383.6</v>
      </c>
      <c r="O125" s="43">
        <f t="shared" si="15"/>
        <v>5.2</v>
      </c>
    </row>
    <row r="126" ht="13.7" customHeight="1" spans="1:15">
      <c r="A126" s="6"/>
      <c r="B126" s="21" t="s">
        <v>40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59"/>
    </row>
    <row r="127" ht="13.7" customHeight="1" spans="1:15">
      <c r="A127" s="6">
        <v>1</v>
      </c>
      <c r="B127" s="22" t="s">
        <v>21</v>
      </c>
      <c r="C127" s="23" t="s">
        <v>22</v>
      </c>
      <c r="D127" s="24">
        <v>0.7</v>
      </c>
      <c r="E127" s="24">
        <v>0.1</v>
      </c>
      <c r="F127" s="24">
        <v>2.2</v>
      </c>
      <c r="G127" s="24">
        <v>14</v>
      </c>
      <c r="H127" s="25" t="s">
        <v>23</v>
      </c>
      <c r="I127" s="24">
        <v>0</v>
      </c>
      <c r="J127" s="24">
        <v>15</v>
      </c>
      <c r="K127" s="24">
        <v>0.1</v>
      </c>
      <c r="L127" s="24">
        <v>12</v>
      </c>
      <c r="M127" s="24">
        <v>8.4</v>
      </c>
      <c r="N127" s="24">
        <v>15.6</v>
      </c>
      <c r="O127" s="24">
        <v>0.6</v>
      </c>
    </row>
    <row r="128" ht="25.5" customHeight="1" spans="1:15">
      <c r="A128" s="6">
        <v>2</v>
      </c>
      <c r="B128" s="53" t="s">
        <v>61</v>
      </c>
      <c r="C128" s="28" t="s">
        <v>62</v>
      </c>
      <c r="D128" s="52">
        <v>10.8</v>
      </c>
      <c r="E128" s="52">
        <v>12</v>
      </c>
      <c r="F128" s="52">
        <v>27.2</v>
      </c>
      <c r="G128" s="52">
        <v>267.5</v>
      </c>
      <c r="H128" s="28" t="s">
        <v>63</v>
      </c>
      <c r="I128" s="52">
        <v>0.1</v>
      </c>
      <c r="J128" s="52">
        <v>0</v>
      </c>
      <c r="K128" s="52">
        <v>0</v>
      </c>
      <c r="L128" s="52">
        <v>16.2</v>
      </c>
      <c r="M128" s="52">
        <v>236.1</v>
      </c>
      <c r="N128" s="52">
        <v>161.6</v>
      </c>
      <c r="O128" s="52">
        <v>0.9</v>
      </c>
    </row>
    <row r="129" ht="13.7" customHeight="1" spans="1:15">
      <c r="A129" s="6">
        <v>3</v>
      </c>
      <c r="B129" s="31" t="s">
        <v>81</v>
      </c>
      <c r="C129" s="32" t="s">
        <v>34</v>
      </c>
      <c r="D129" s="33">
        <v>3.1</v>
      </c>
      <c r="E129" s="33">
        <v>2.4</v>
      </c>
      <c r="F129" s="33">
        <v>17.2</v>
      </c>
      <c r="G129" s="33">
        <v>103.5</v>
      </c>
      <c r="H129" s="32" t="s">
        <v>114</v>
      </c>
      <c r="I129" s="33">
        <v>0</v>
      </c>
      <c r="J129" s="33">
        <v>1.3</v>
      </c>
      <c r="K129" s="33">
        <v>0</v>
      </c>
      <c r="L129" s="33">
        <v>18.7</v>
      </c>
      <c r="M129" s="33">
        <v>62.1</v>
      </c>
      <c r="N129" s="33">
        <v>53.5</v>
      </c>
      <c r="O129" s="33">
        <v>0.3</v>
      </c>
    </row>
    <row r="130" ht="13.7" customHeight="1" spans="1:15">
      <c r="A130" s="6">
        <v>4</v>
      </c>
      <c r="B130" s="31" t="s">
        <v>36</v>
      </c>
      <c r="C130" s="34" t="s">
        <v>37</v>
      </c>
      <c r="D130" s="35">
        <v>3.95</v>
      </c>
      <c r="E130" s="33">
        <v>0.5</v>
      </c>
      <c r="F130" s="33">
        <v>24.15</v>
      </c>
      <c r="G130" s="33">
        <v>116.9</v>
      </c>
      <c r="H130" s="33"/>
      <c r="I130" s="33">
        <v>0.1</v>
      </c>
      <c r="J130" s="33">
        <v>0</v>
      </c>
      <c r="K130" s="33">
        <v>0</v>
      </c>
      <c r="L130" s="33">
        <v>16.5</v>
      </c>
      <c r="M130" s="33">
        <v>11.5</v>
      </c>
      <c r="N130" s="33">
        <v>42</v>
      </c>
      <c r="O130" s="33">
        <v>1</v>
      </c>
    </row>
    <row r="131" ht="13.7" customHeight="1" spans="1:15">
      <c r="A131" s="6">
        <v>5</v>
      </c>
      <c r="B131" s="31" t="s">
        <v>38</v>
      </c>
      <c r="C131" s="34" t="s">
        <v>37</v>
      </c>
      <c r="D131" s="33">
        <v>4.25</v>
      </c>
      <c r="E131" s="35">
        <v>1.65</v>
      </c>
      <c r="F131" s="35">
        <v>21.25</v>
      </c>
      <c r="G131" s="35">
        <v>129</v>
      </c>
      <c r="H131" s="33"/>
      <c r="I131" s="33">
        <v>0.1</v>
      </c>
      <c r="J131" s="33">
        <v>0</v>
      </c>
      <c r="K131" s="33">
        <v>0</v>
      </c>
      <c r="L131" s="33">
        <v>16.5</v>
      </c>
      <c r="M131" s="33">
        <v>11.5</v>
      </c>
      <c r="N131" s="33">
        <v>42</v>
      </c>
      <c r="O131" s="33">
        <v>1</v>
      </c>
    </row>
    <row r="132" s="3" customFormat="1" ht="14.25" customHeight="1" spans="1:15">
      <c r="A132" s="6">
        <v>6</v>
      </c>
      <c r="B132" s="40" t="s">
        <v>46</v>
      </c>
      <c r="C132" s="34" t="s">
        <v>47</v>
      </c>
      <c r="D132" s="24">
        <v>0.1</v>
      </c>
      <c r="E132" s="24">
        <v>8.3</v>
      </c>
      <c r="F132" s="24">
        <v>0.1</v>
      </c>
      <c r="G132" s="24">
        <v>75</v>
      </c>
      <c r="H132" s="30" t="s">
        <v>48</v>
      </c>
      <c r="I132" s="24">
        <v>0</v>
      </c>
      <c r="J132" s="24">
        <v>0</v>
      </c>
      <c r="K132" s="24">
        <v>0.1</v>
      </c>
      <c r="L132" s="24">
        <v>0</v>
      </c>
      <c r="M132" s="24">
        <v>1</v>
      </c>
      <c r="N132" s="24">
        <v>2</v>
      </c>
      <c r="O132" s="24">
        <v>0</v>
      </c>
    </row>
    <row r="133" ht="13.7" customHeight="1" spans="1:15">
      <c r="A133" s="6"/>
      <c r="B133" s="41" t="s">
        <v>39</v>
      </c>
      <c r="C133" s="42">
        <v>607</v>
      </c>
      <c r="D133" s="43">
        <f>SUM(D128:D131)</f>
        <v>22.1</v>
      </c>
      <c r="E133" s="43">
        <f>SUM(E128:E131)</f>
        <v>16.55</v>
      </c>
      <c r="F133" s="43">
        <f>SUM(F128:F131)</f>
        <v>89.8</v>
      </c>
      <c r="G133" s="43">
        <f>SUM(G128:G131)</f>
        <v>616.9</v>
      </c>
      <c r="H133" s="43"/>
      <c r="I133" s="43">
        <f t="shared" ref="I133:O133" si="16">SUM(I128:I131)</f>
        <v>0.3</v>
      </c>
      <c r="J133" s="43">
        <f t="shared" si="16"/>
        <v>1.3</v>
      </c>
      <c r="K133" s="43">
        <f t="shared" si="16"/>
        <v>0</v>
      </c>
      <c r="L133" s="43">
        <f t="shared" si="16"/>
        <v>67.9</v>
      </c>
      <c r="M133" s="43">
        <f t="shared" si="16"/>
        <v>321.2</v>
      </c>
      <c r="N133" s="43">
        <f t="shared" si="16"/>
        <v>299.1</v>
      </c>
      <c r="O133" s="43">
        <f t="shared" si="16"/>
        <v>3.2</v>
      </c>
    </row>
    <row r="134" s="2" customFormat="1" customHeight="1" spans="1:15">
      <c r="A134" s="36"/>
      <c r="B134" s="37" t="s">
        <v>49</v>
      </c>
      <c r="C134" s="38">
        <f>C133+C125</f>
        <v>1567</v>
      </c>
      <c r="D134" s="39">
        <f>D133+D125</f>
        <v>50.26</v>
      </c>
      <c r="E134" s="39">
        <f>E133+E125</f>
        <v>41.9</v>
      </c>
      <c r="F134" s="39">
        <f>F133+F125</f>
        <v>220.82</v>
      </c>
      <c r="G134" s="39">
        <f>G133+G125</f>
        <v>1548.4</v>
      </c>
      <c r="H134" s="39"/>
      <c r="I134" s="39">
        <f t="shared" ref="I134:O134" si="17">I133+I125</f>
        <v>0.6</v>
      </c>
      <c r="J134" s="39">
        <f t="shared" si="17"/>
        <v>17.42</v>
      </c>
      <c r="K134" s="39">
        <f t="shared" si="17"/>
        <v>0.2</v>
      </c>
      <c r="L134" s="39">
        <f t="shared" si="17"/>
        <v>192.1</v>
      </c>
      <c r="M134" s="39">
        <f t="shared" si="17"/>
        <v>453.9</v>
      </c>
      <c r="N134" s="39">
        <f t="shared" si="17"/>
        <v>682.7</v>
      </c>
      <c r="O134" s="39">
        <f t="shared" si="17"/>
        <v>8.4</v>
      </c>
    </row>
    <row r="135" s="2" customFormat="1" customHeight="1" spans="1:15">
      <c r="A135" s="36"/>
      <c r="B135" s="44"/>
      <c r="C135" s="45"/>
      <c r="D135" s="46"/>
      <c r="E135" s="46"/>
      <c r="F135" s="47" t="s">
        <v>115</v>
      </c>
      <c r="G135" s="46"/>
      <c r="H135" s="46"/>
      <c r="I135" s="46"/>
      <c r="J135" s="46"/>
      <c r="K135" s="46"/>
      <c r="L135" s="46"/>
      <c r="M135" s="46"/>
      <c r="N135" s="46"/>
      <c r="O135" s="46"/>
    </row>
    <row r="136" ht="11.85" customHeight="1" spans="1:15">
      <c r="A136" s="6"/>
      <c r="B136" s="7" t="s">
        <v>116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58"/>
    </row>
    <row r="137" ht="12.95" customHeight="1" spans="1:15">
      <c r="A137" s="8" t="s">
        <v>2</v>
      </c>
      <c r="B137" s="9" t="s">
        <v>3</v>
      </c>
      <c r="C137" s="10" t="s">
        <v>4</v>
      </c>
      <c r="D137" s="11" t="s">
        <v>5</v>
      </c>
      <c r="E137" s="12"/>
      <c r="F137" s="13"/>
      <c r="G137" s="10" t="s">
        <v>6</v>
      </c>
      <c r="H137" s="14" t="s">
        <v>7</v>
      </c>
      <c r="I137" s="11" t="s">
        <v>8</v>
      </c>
      <c r="J137" s="12"/>
      <c r="K137" s="13"/>
      <c r="L137" s="11" t="s">
        <v>9</v>
      </c>
      <c r="M137" s="12"/>
      <c r="N137" s="12"/>
      <c r="O137" s="13"/>
    </row>
    <row r="138" ht="35.25" customHeight="1" spans="1:15">
      <c r="A138" s="15"/>
      <c r="B138" s="16"/>
      <c r="C138" s="17"/>
      <c r="D138" s="18" t="s">
        <v>10</v>
      </c>
      <c r="E138" s="18" t="s">
        <v>11</v>
      </c>
      <c r="F138" s="18" t="s">
        <v>12</v>
      </c>
      <c r="G138" s="17"/>
      <c r="H138" s="19"/>
      <c r="I138" s="18" t="s">
        <v>13</v>
      </c>
      <c r="J138" s="18" t="s">
        <v>14</v>
      </c>
      <c r="K138" s="18" t="s">
        <v>15</v>
      </c>
      <c r="L138" s="18" t="s">
        <v>16</v>
      </c>
      <c r="M138" s="18" t="s">
        <v>17</v>
      </c>
      <c r="N138" s="18" t="s">
        <v>18</v>
      </c>
      <c r="O138" s="18" t="s">
        <v>19</v>
      </c>
    </row>
    <row r="139" ht="18" customHeight="1" spans="1:15">
      <c r="A139" s="20">
        <v>1</v>
      </c>
      <c r="B139" s="13">
        <v>2</v>
      </c>
      <c r="C139" s="18">
        <v>3</v>
      </c>
      <c r="D139" s="18">
        <v>4</v>
      </c>
      <c r="E139" s="20">
        <v>5</v>
      </c>
      <c r="F139" s="18">
        <v>6</v>
      </c>
      <c r="G139" s="20">
        <v>7</v>
      </c>
      <c r="H139" s="18">
        <v>8</v>
      </c>
      <c r="I139" s="18">
        <v>9</v>
      </c>
      <c r="J139" s="18">
        <v>10</v>
      </c>
      <c r="K139" s="20">
        <v>11</v>
      </c>
      <c r="L139" s="18">
        <v>12</v>
      </c>
      <c r="M139" s="20">
        <v>13</v>
      </c>
      <c r="N139" s="18">
        <v>14</v>
      </c>
      <c r="O139" s="18">
        <v>15</v>
      </c>
    </row>
    <row r="140" ht="11.85" customHeight="1" spans="1:15">
      <c r="A140" s="6"/>
      <c r="B140" s="21" t="s">
        <v>20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59"/>
    </row>
    <row r="141" spans="1:15">
      <c r="A141" s="6">
        <v>1</v>
      </c>
      <c r="B141" s="22" t="s">
        <v>21</v>
      </c>
      <c r="C141" s="23" t="s">
        <v>22</v>
      </c>
      <c r="D141" s="24">
        <v>0.7</v>
      </c>
      <c r="E141" s="24">
        <v>0.1</v>
      </c>
      <c r="F141" s="24">
        <v>2.2</v>
      </c>
      <c r="G141" s="24">
        <v>14</v>
      </c>
      <c r="H141" s="25" t="s">
        <v>23</v>
      </c>
      <c r="I141" s="24">
        <v>0</v>
      </c>
      <c r="J141" s="24">
        <v>15</v>
      </c>
      <c r="K141" s="24">
        <v>0.1</v>
      </c>
      <c r="L141" s="24">
        <v>12</v>
      </c>
      <c r="M141" s="24">
        <v>8.4</v>
      </c>
      <c r="N141" s="24">
        <v>15.6</v>
      </c>
      <c r="O141" s="24">
        <v>0.6</v>
      </c>
    </row>
    <row r="142" ht="12.75" customHeight="1" spans="1:15">
      <c r="A142" s="6">
        <v>2</v>
      </c>
      <c r="B142" s="53" t="s">
        <v>117</v>
      </c>
      <c r="C142" s="28" t="s">
        <v>25</v>
      </c>
      <c r="D142" s="52">
        <v>2.3</v>
      </c>
      <c r="E142" s="52">
        <v>5.3</v>
      </c>
      <c r="F142" s="52">
        <v>16.4</v>
      </c>
      <c r="G142" s="52">
        <v>122.4</v>
      </c>
      <c r="H142" s="28" t="s">
        <v>118</v>
      </c>
      <c r="I142" s="52">
        <v>0.1</v>
      </c>
      <c r="J142" s="52">
        <v>16.8</v>
      </c>
      <c r="K142" s="52">
        <v>0.2</v>
      </c>
      <c r="L142" s="52">
        <v>27.8</v>
      </c>
      <c r="M142" s="52">
        <v>28</v>
      </c>
      <c r="N142" s="52">
        <v>71.8</v>
      </c>
      <c r="O142" s="52">
        <v>1.2</v>
      </c>
    </row>
    <row r="143" ht="25.5" customHeight="1" spans="1:15">
      <c r="A143" s="6">
        <v>3</v>
      </c>
      <c r="B143" s="22" t="s">
        <v>119</v>
      </c>
      <c r="C143" s="25" t="s">
        <v>72</v>
      </c>
      <c r="D143" s="26">
        <v>13.2</v>
      </c>
      <c r="E143" s="26">
        <v>12.9</v>
      </c>
      <c r="F143" s="26">
        <v>18.8</v>
      </c>
      <c r="G143" s="26">
        <v>244</v>
      </c>
      <c r="H143" s="25" t="s">
        <v>120</v>
      </c>
      <c r="I143" s="26">
        <v>0.1</v>
      </c>
      <c r="J143" s="26">
        <v>2.3</v>
      </c>
      <c r="K143" s="26">
        <v>29</v>
      </c>
      <c r="L143" s="26">
        <v>32.56</v>
      </c>
      <c r="M143" s="26">
        <v>102.1</v>
      </c>
      <c r="N143" s="26">
        <v>195.8</v>
      </c>
      <c r="O143" s="26">
        <v>1</v>
      </c>
    </row>
    <row r="144" ht="25.5" customHeight="1" spans="1:15">
      <c r="A144" s="6">
        <v>4</v>
      </c>
      <c r="B144" s="27" t="s">
        <v>100</v>
      </c>
      <c r="C144" s="28" t="s">
        <v>31</v>
      </c>
      <c r="D144" s="52">
        <v>3.9</v>
      </c>
      <c r="E144" s="52">
        <v>11.5</v>
      </c>
      <c r="F144" s="52">
        <v>22.7</v>
      </c>
      <c r="G144" s="52">
        <v>217.8</v>
      </c>
      <c r="H144" s="28" t="s">
        <v>101</v>
      </c>
      <c r="I144" s="52">
        <v>0.1</v>
      </c>
      <c r="J144" s="52">
        <v>22.4</v>
      </c>
      <c r="K144" s="52">
        <v>0</v>
      </c>
      <c r="L144" s="52">
        <v>34.5</v>
      </c>
      <c r="M144" s="52">
        <v>52.5</v>
      </c>
      <c r="N144" s="52">
        <v>109.7</v>
      </c>
      <c r="O144" s="52">
        <v>1.3</v>
      </c>
    </row>
    <row r="145" ht="13.7" customHeight="1" spans="1:15">
      <c r="A145" s="6">
        <v>5</v>
      </c>
      <c r="B145" s="22" t="s">
        <v>59</v>
      </c>
      <c r="C145" s="25" t="s">
        <v>34</v>
      </c>
      <c r="D145" s="26">
        <v>0.67</v>
      </c>
      <c r="E145" s="26">
        <v>0.27</v>
      </c>
      <c r="F145" s="26">
        <v>20.76</v>
      </c>
      <c r="G145" s="26">
        <v>88.2</v>
      </c>
      <c r="H145" s="25" t="s">
        <v>60</v>
      </c>
      <c r="I145" s="26">
        <v>0</v>
      </c>
      <c r="J145" s="26">
        <v>100</v>
      </c>
      <c r="K145" s="26">
        <v>0</v>
      </c>
      <c r="L145" s="26">
        <v>3.44</v>
      </c>
      <c r="M145" s="26">
        <v>21.34</v>
      </c>
      <c r="N145" s="26">
        <v>3.44</v>
      </c>
      <c r="O145" s="26">
        <v>0.6</v>
      </c>
    </row>
    <row r="146" customHeight="1" spans="1:15">
      <c r="A146" s="6">
        <v>6</v>
      </c>
      <c r="B146" s="31" t="s">
        <v>36</v>
      </c>
      <c r="C146" s="34" t="s">
        <v>37</v>
      </c>
      <c r="D146" s="35">
        <v>3.95</v>
      </c>
      <c r="E146" s="33">
        <v>0.5</v>
      </c>
      <c r="F146" s="33">
        <v>24.15</v>
      </c>
      <c r="G146" s="33">
        <v>116.9</v>
      </c>
      <c r="H146" s="33"/>
      <c r="I146" s="33">
        <v>0.1</v>
      </c>
      <c r="J146" s="33">
        <v>0</v>
      </c>
      <c r="K146" s="33">
        <v>0</v>
      </c>
      <c r="L146" s="33">
        <v>16.5</v>
      </c>
      <c r="M146" s="33">
        <v>11.5</v>
      </c>
      <c r="N146" s="33">
        <v>42</v>
      </c>
      <c r="O146" s="33">
        <v>1</v>
      </c>
    </row>
    <row r="147" ht="12.75" customHeight="1" spans="1:15">
      <c r="A147" s="6">
        <v>7</v>
      </c>
      <c r="B147" s="31" t="s">
        <v>38</v>
      </c>
      <c r="C147" s="34" t="s">
        <v>37</v>
      </c>
      <c r="D147" s="33">
        <v>4.25</v>
      </c>
      <c r="E147" s="35">
        <v>1.65</v>
      </c>
      <c r="F147" s="35">
        <v>21.25</v>
      </c>
      <c r="G147" s="35">
        <v>129</v>
      </c>
      <c r="H147" s="33"/>
      <c r="I147" s="33">
        <v>0.1</v>
      </c>
      <c r="J147" s="33">
        <v>0</v>
      </c>
      <c r="K147" s="33">
        <v>0</v>
      </c>
      <c r="L147" s="33">
        <v>16.5</v>
      </c>
      <c r="M147" s="33">
        <v>11.5</v>
      </c>
      <c r="N147" s="33">
        <v>42</v>
      </c>
      <c r="O147" s="33">
        <v>1</v>
      </c>
    </row>
    <row r="148" ht="12.95" customHeight="1" spans="1:15">
      <c r="A148" s="6"/>
      <c r="B148" s="41" t="s">
        <v>39</v>
      </c>
      <c r="C148" s="42">
        <v>930</v>
      </c>
      <c r="D148" s="43">
        <f>SUM(D141:D147)</f>
        <v>28.97</v>
      </c>
      <c r="E148" s="43">
        <f>SUM(E141:E147)</f>
        <v>32.22</v>
      </c>
      <c r="F148" s="43">
        <f>SUM(F141:F147)</f>
        <v>126.26</v>
      </c>
      <c r="G148" s="43">
        <f>SUM(G141:G147)</f>
        <v>932.3</v>
      </c>
      <c r="H148" s="43"/>
      <c r="I148" s="43">
        <f t="shared" ref="I148:O148" si="18">SUM(I141:I147)</f>
        <v>0.5</v>
      </c>
      <c r="J148" s="43">
        <f t="shared" si="18"/>
        <v>156.5</v>
      </c>
      <c r="K148" s="43">
        <f t="shared" si="18"/>
        <v>29.3</v>
      </c>
      <c r="L148" s="43">
        <f t="shared" si="18"/>
        <v>143.3</v>
      </c>
      <c r="M148" s="43">
        <f t="shared" si="18"/>
        <v>235.34</v>
      </c>
      <c r="N148" s="43">
        <f t="shared" si="18"/>
        <v>480.34</v>
      </c>
      <c r="O148" s="43">
        <f t="shared" si="18"/>
        <v>6.7</v>
      </c>
    </row>
    <row r="149" ht="12.95" customHeight="1" spans="1:15">
      <c r="A149" s="6"/>
      <c r="B149" s="21" t="s">
        <v>40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59"/>
    </row>
    <row r="150" ht="25.5" customHeight="1" spans="1:15">
      <c r="A150" s="6">
        <v>1</v>
      </c>
      <c r="B150" s="31" t="s">
        <v>121</v>
      </c>
      <c r="C150" s="32" t="s">
        <v>42</v>
      </c>
      <c r="D150" s="33">
        <v>12.3</v>
      </c>
      <c r="E150" s="33">
        <v>13.6</v>
      </c>
      <c r="F150" s="33">
        <v>64.6</v>
      </c>
      <c r="G150" s="33">
        <v>434.9</v>
      </c>
      <c r="H150" s="32" t="s">
        <v>43</v>
      </c>
      <c r="I150" s="33">
        <v>0</v>
      </c>
      <c r="J150" s="33">
        <v>0.2</v>
      </c>
      <c r="K150" s="33">
        <v>0</v>
      </c>
      <c r="L150" s="33">
        <v>47.2</v>
      </c>
      <c r="M150" s="33">
        <v>-9.3</v>
      </c>
      <c r="N150" s="33">
        <v>173.6</v>
      </c>
      <c r="O150" s="33">
        <v>1.9</v>
      </c>
    </row>
    <row r="151" ht="12.95" customHeight="1" spans="1:15">
      <c r="A151" s="6">
        <v>2</v>
      </c>
      <c r="B151" s="40" t="s">
        <v>64</v>
      </c>
      <c r="C151" s="30" t="s">
        <v>65</v>
      </c>
      <c r="D151" s="24">
        <v>0.1</v>
      </c>
      <c r="E151" s="24">
        <v>0</v>
      </c>
      <c r="F151" s="24">
        <v>15.9</v>
      </c>
      <c r="G151" s="24">
        <v>65</v>
      </c>
      <c r="H151" s="30" t="s">
        <v>66</v>
      </c>
      <c r="I151" s="24">
        <v>0</v>
      </c>
      <c r="J151" s="24">
        <v>2.8</v>
      </c>
      <c r="K151" s="24">
        <v>0</v>
      </c>
      <c r="L151" s="24">
        <v>3</v>
      </c>
      <c r="M151" s="24">
        <v>12.8</v>
      </c>
      <c r="N151" s="24">
        <v>1.5</v>
      </c>
      <c r="O151" s="24">
        <v>0.1</v>
      </c>
    </row>
    <row r="152" ht="12.95" customHeight="1" spans="1:15">
      <c r="A152" s="6">
        <v>3</v>
      </c>
      <c r="B152" s="31" t="s">
        <v>36</v>
      </c>
      <c r="C152" s="34" t="s">
        <v>37</v>
      </c>
      <c r="D152" s="35">
        <v>3.95</v>
      </c>
      <c r="E152" s="33">
        <v>0.5</v>
      </c>
      <c r="F152" s="33">
        <v>24.15</v>
      </c>
      <c r="G152" s="33">
        <v>116.9</v>
      </c>
      <c r="H152" s="33"/>
      <c r="I152" s="33">
        <v>0.1</v>
      </c>
      <c r="J152" s="33">
        <v>0</v>
      </c>
      <c r="K152" s="33">
        <v>0</v>
      </c>
      <c r="L152" s="33">
        <v>16.5</v>
      </c>
      <c r="M152" s="33">
        <v>11.5</v>
      </c>
      <c r="N152" s="33">
        <v>42</v>
      </c>
      <c r="O152" s="33">
        <v>1</v>
      </c>
    </row>
    <row r="153" ht="12.95" customHeight="1" spans="1:15">
      <c r="A153" s="6">
        <v>4</v>
      </c>
      <c r="B153" s="31" t="s">
        <v>38</v>
      </c>
      <c r="C153" s="34" t="s">
        <v>37</v>
      </c>
      <c r="D153" s="33">
        <v>4.25</v>
      </c>
      <c r="E153" s="35">
        <v>1.65</v>
      </c>
      <c r="F153" s="35">
        <v>21.25</v>
      </c>
      <c r="G153" s="35">
        <v>129</v>
      </c>
      <c r="H153" s="33"/>
      <c r="I153" s="33">
        <v>0.1</v>
      </c>
      <c r="J153" s="33">
        <v>0</v>
      </c>
      <c r="K153" s="33">
        <v>0</v>
      </c>
      <c r="L153" s="33">
        <v>16.5</v>
      </c>
      <c r="M153" s="33">
        <v>11.5</v>
      </c>
      <c r="N153" s="33">
        <v>42</v>
      </c>
      <c r="O153" s="33">
        <v>1</v>
      </c>
    </row>
    <row r="154" s="3" customFormat="1" ht="14.25" customHeight="1" spans="1:15">
      <c r="A154" s="6">
        <v>5</v>
      </c>
      <c r="B154" s="40" t="s">
        <v>46</v>
      </c>
      <c r="C154" s="34" t="s">
        <v>47</v>
      </c>
      <c r="D154" s="24">
        <v>0.1</v>
      </c>
      <c r="E154" s="24">
        <v>8.3</v>
      </c>
      <c r="F154" s="24">
        <v>0.1</v>
      </c>
      <c r="G154" s="24">
        <v>75</v>
      </c>
      <c r="H154" s="30" t="s">
        <v>48</v>
      </c>
      <c r="I154" s="24">
        <v>0</v>
      </c>
      <c r="J154" s="24">
        <v>0</v>
      </c>
      <c r="K154" s="24">
        <v>0.1</v>
      </c>
      <c r="L154" s="24">
        <v>0</v>
      </c>
      <c r="M154" s="24">
        <v>1</v>
      </c>
      <c r="N154" s="24">
        <v>2</v>
      </c>
      <c r="O154" s="24">
        <v>0</v>
      </c>
    </row>
    <row r="155" ht="12" customHeight="1" spans="1:15">
      <c r="A155" s="6"/>
      <c r="B155" s="41" t="s">
        <v>39</v>
      </c>
      <c r="C155" s="42">
        <v>612</v>
      </c>
      <c r="D155" s="43">
        <f>SUM(D150:D153)</f>
        <v>20.6</v>
      </c>
      <c r="E155" s="43">
        <f>SUM(E150:E153)</f>
        <v>15.75</v>
      </c>
      <c r="F155" s="43">
        <f>SUM(F150:F153)</f>
        <v>125.9</v>
      </c>
      <c r="G155" s="43">
        <f>SUM(G150:G153)</f>
        <v>745.8</v>
      </c>
      <c r="H155" s="43"/>
      <c r="I155" s="43">
        <f t="shared" ref="I155:O155" si="19">SUM(I150:I153)</f>
        <v>0.2</v>
      </c>
      <c r="J155" s="43">
        <f t="shared" si="19"/>
        <v>3</v>
      </c>
      <c r="K155" s="43">
        <f t="shared" si="19"/>
        <v>0</v>
      </c>
      <c r="L155" s="43">
        <f t="shared" si="19"/>
        <v>83.2</v>
      </c>
      <c r="M155" s="43">
        <f t="shared" si="19"/>
        <v>26.5</v>
      </c>
      <c r="N155" s="43">
        <f t="shared" si="19"/>
        <v>259.1</v>
      </c>
      <c r="O155" s="43">
        <f t="shared" si="19"/>
        <v>4</v>
      </c>
    </row>
    <row r="156" s="2" customFormat="1" customHeight="1" spans="1:15">
      <c r="A156" s="36"/>
      <c r="B156" s="37" t="s">
        <v>49</v>
      </c>
      <c r="C156" s="38">
        <f t="shared" ref="C156:O156" si="20">C155+C148</f>
        <v>1542</v>
      </c>
      <c r="D156" s="39">
        <f t="shared" si="20"/>
        <v>49.57</v>
      </c>
      <c r="E156" s="39">
        <f t="shared" si="20"/>
        <v>47.97</v>
      </c>
      <c r="F156" s="39">
        <f t="shared" si="20"/>
        <v>252.16</v>
      </c>
      <c r="G156" s="39">
        <f t="shared" si="20"/>
        <v>1678.1</v>
      </c>
      <c r="H156" s="39">
        <f t="shared" si="20"/>
        <v>0</v>
      </c>
      <c r="I156" s="39">
        <f t="shared" si="20"/>
        <v>0.7</v>
      </c>
      <c r="J156" s="39">
        <f t="shared" si="20"/>
        <v>159.5</v>
      </c>
      <c r="K156" s="39">
        <f t="shared" si="20"/>
        <v>29.3</v>
      </c>
      <c r="L156" s="39">
        <f t="shared" si="20"/>
        <v>226.5</v>
      </c>
      <c r="M156" s="39">
        <f t="shared" si="20"/>
        <v>261.84</v>
      </c>
      <c r="N156" s="39">
        <f t="shared" si="20"/>
        <v>739.44</v>
      </c>
      <c r="O156" s="39">
        <f t="shared" si="20"/>
        <v>10.7</v>
      </c>
    </row>
    <row r="157" s="2" customFormat="1" customHeight="1" spans="1:15">
      <c r="A157" s="36"/>
      <c r="B157" s="44"/>
      <c r="C157" s="45"/>
      <c r="D157" s="46"/>
      <c r="E157" s="46"/>
      <c r="F157" s="47"/>
      <c r="G157" s="46"/>
      <c r="H157" s="46"/>
      <c r="I157" s="46"/>
      <c r="J157" s="46"/>
      <c r="K157" s="46"/>
      <c r="L157" s="46"/>
      <c r="M157" s="46"/>
      <c r="N157" s="46"/>
      <c r="O157" s="46"/>
    </row>
    <row r="158" ht="11.85" customHeight="1" spans="1:15">
      <c r="A158" s="6"/>
      <c r="B158" s="7" t="s">
        <v>122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58"/>
    </row>
    <row r="159" ht="12.95" customHeight="1" spans="1:15">
      <c r="A159" s="8" t="s">
        <v>2</v>
      </c>
      <c r="B159" s="9" t="s">
        <v>3</v>
      </c>
      <c r="C159" s="10" t="s">
        <v>4</v>
      </c>
      <c r="D159" s="11" t="s">
        <v>5</v>
      </c>
      <c r="E159" s="12"/>
      <c r="F159" s="13"/>
      <c r="G159" s="10" t="s">
        <v>6</v>
      </c>
      <c r="H159" s="14" t="s">
        <v>7</v>
      </c>
      <c r="I159" s="11" t="s">
        <v>8</v>
      </c>
      <c r="J159" s="12"/>
      <c r="K159" s="13"/>
      <c r="L159" s="11" t="s">
        <v>9</v>
      </c>
      <c r="M159" s="12"/>
      <c r="N159" s="12"/>
      <c r="O159" s="13"/>
    </row>
    <row r="160" ht="35.25" customHeight="1" spans="1:15">
      <c r="A160" s="15"/>
      <c r="B160" s="16"/>
      <c r="C160" s="17"/>
      <c r="D160" s="18" t="s">
        <v>10</v>
      </c>
      <c r="E160" s="18" t="s">
        <v>11</v>
      </c>
      <c r="F160" s="18" t="s">
        <v>12</v>
      </c>
      <c r="G160" s="17"/>
      <c r="H160" s="19"/>
      <c r="I160" s="18" t="s">
        <v>13</v>
      </c>
      <c r="J160" s="18" t="s">
        <v>14</v>
      </c>
      <c r="K160" s="18" t="s">
        <v>15</v>
      </c>
      <c r="L160" s="18" t="s">
        <v>16</v>
      </c>
      <c r="M160" s="18" t="s">
        <v>17</v>
      </c>
      <c r="N160" s="18" t="s">
        <v>18</v>
      </c>
      <c r="O160" s="18" t="s">
        <v>19</v>
      </c>
    </row>
    <row r="161" ht="18" customHeight="1" spans="1:15">
      <c r="A161" s="20">
        <v>1</v>
      </c>
      <c r="B161" s="13">
        <v>2</v>
      </c>
      <c r="C161" s="18">
        <v>3</v>
      </c>
      <c r="D161" s="18">
        <v>4</v>
      </c>
      <c r="E161" s="20">
        <v>5</v>
      </c>
      <c r="F161" s="18">
        <v>6</v>
      </c>
      <c r="G161" s="20">
        <v>7</v>
      </c>
      <c r="H161" s="18">
        <v>8</v>
      </c>
      <c r="I161" s="18">
        <v>9</v>
      </c>
      <c r="J161" s="18">
        <v>10</v>
      </c>
      <c r="K161" s="20">
        <v>11</v>
      </c>
      <c r="L161" s="18">
        <v>12</v>
      </c>
      <c r="M161" s="20">
        <v>13</v>
      </c>
      <c r="N161" s="18">
        <v>14</v>
      </c>
      <c r="O161" s="18">
        <v>15</v>
      </c>
    </row>
    <row r="162" ht="11.85" customHeight="1" spans="1:15">
      <c r="A162" s="6"/>
      <c r="B162" s="21" t="s">
        <v>20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59"/>
    </row>
    <row r="163" spans="1:15">
      <c r="A163" s="6">
        <v>1</v>
      </c>
      <c r="B163" s="22" t="s">
        <v>51</v>
      </c>
      <c r="C163" s="23" t="s">
        <v>22</v>
      </c>
      <c r="D163" s="26">
        <v>0.56</v>
      </c>
      <c r="E163" s="26">
        <v>0.1</v>
      </c>
      <c r="F163" s="26">
        <v>1.52</v>
      </c>
      <c r="G163" s="26">
        <v>9.6</v>
      </c>
      <c r="H163" s="25" t="s">
        <v>23</v>
      </c>
      <c r="I163" s="26">
        <v>0</v>
      </c>
      <c r="J163" s="26">
        <v>3.92</v>
      </c>
      <c r="K163" s="26">
        <v>0</v>
      </c>
      <c r="L163" s="26">
        <v>11.2</v>
      </c>
      <c r="M163" s="26">
        <v>13.6</v>
      </c>
      <c r="N163" s="26">
        <v>24</v>
      </c>
      <c r="O163" s="26">
        <v>0.4</v>
      </c>
    </row>
    <row r="164" ht="12.75" customHeight="1" spans="1:15">
      <c r="A164" s="6">
        <v>2</v>
      </c>
      <c r="B164" s="53" t="s">
        <v>24</v>
      </c>
      <c r="C164" s="28" t="s">
        <v>25</v>
      </c>
      <c r="D164" s="52">
        <v>5.6</v>
      </c>
      <c r="E164" s="52">
        <v>5.4</v>
      </c>
      <c r="F164" s="52">
        <v>17.5</v>
      </c>
      <c r="G164" s="52">
        <v>140.7</v>
      </c>
      <c r="H164" s="28" t="s">
        <v>26</v>
      </c>
      <c r="I164" s="52">
        <v>0.2</v>
      </c>
      <c r="J164" s="52">
        <v>9.6</v>
      </c>
      <c r="K164" s="52">
        <v>0.3</v>
      </c>
      <c r="L164" s="52">
        <v>35.6</v>
      </c>
      <c r="M164" s="52">
        <v>48.8</v>
      </c>
      <c r="N164" s="52">
        <v>83.7</v>
      </c>
      <c r="O164" s="52">
        <v>2.1</v>
      </c>
    </row>
    <row r="165" ht="25.5" spans="1:15">
      <c r="A165" s="6">
        <v>3</v>
      </c>
      <c r="B165" s="22" t="s">
        <v>123</v>
      </c>
      <c r="C165" s="25" t="s">
        <v>28</v>
      </c>
      <c r="D165" s="26">
        <v>14.1</v>
      </c>
      <c r="E165" s="26">
        <v>18.4</v>
      </c>
      <c r="F165" s="26">
        <v>15.7</v>
      </c>
      <c r="G165" s="26">
        <v>217.53</v>
      </c>
      <c r="H165" s="25" t="s">
        <v>124</v>
      </c>
      <c r="I165" s="26">
        <v>0.1</v>
      </c>
      <c r="J165" s="26">
        <v>1.4</v>
      </c>
      <c r="K165" s="26">
        <v>0.2</v>
      </c>
      <c r="L165" s="26">
        <v>28.4</v>
      </c>
      <c r="M165" s="26">
        <v>9.5</v>
      </c>
      <c r="N165" s="26">
        <v>145.9</v>
      </c>
      <c r="O165" s="26">
        <v>2</v>
      </c>
    </row>
    <row r="166" ht="25.5" customHeight="1" spans="1:15">
      <c r="A166" s="6">
        <v>4</v>
      </c>
      <c r="B166" s="53" t="s">
        <v>30</v>
      </c>
      <c r="C166" s="28" t="s">
        <v>31</v>
      </c>
      <c r="D166" s="29">
        <v>5.4</v>
      </c>
      <c r="E166" s="29">
        <v>0.7</v>
      </c>
      <c r="F166" s="29">
        <v>34.7</v>
      </c>
      <c r="G166" s="29">
        <v>166.5</v>
      </c>
      <c r="H166" s="30" t="s">
        <v>32</v>
      </c>
      <c r="I166" s="29">
        <v>0.1</v>
      </c>
      <c r="J166" s="29">
        <v>0</v>
      </c>
      <c r="K166" s="29">
        <v>0</v>
      </c>
      <c r="L166" s="29">
        <v>8.4</v>
      </c>
      <c r="M166" s="29">
        <v>15.2</v>
      </c>
      <c r="N166" s="29">
        <v>45.3</v>
      </c>
      <c r="O166" s="29">
        <v>1</v>
      </c>
    </row>
    <row r="167" ht="12.75" customHeight="1" spans="1:15">
      <c r="A167" s="6">
        <v>5</v>
      </c>
      <c r="B167" s="22" t="s">
        <v>125</v>
      </c>
      <c r="C167" s="25" t="s">
        <v>34</v>
      </c>
      <c r="D167" s="26">
        <v>0.2</v>
      </c>
      <c r="E167" s="26">
        <v>0.2</v>
      </c>
      <c r="F167" s="26">
        <v>27.1</v>
      </c>
      <c r="G167" s="26">
        <v>111.1</v>
      </c>
      <c r="H167" s="25" t="s">
        <v>126</v>
      </c>
      <c r="I167" s="26">
        <v>0</v>
      </c>
      <c r="J167" s="26">
        <v>4</v>
      </c>
      <c r="K167" s="26">
        <v>0</v>
      </c>
      <c r="L167" s="26">
        <v>4.9</v>
      </c>
      <c r="M167" s="26">
        <v>14.5</v>
      </c>
      <c r="N167" s="26">
        <v>4.4</v>
      </c>
      <c r="O167" s="26">
        <v>0.9</v>
      </c>
    </row>
    <row r="168" ht="13.7" customHeight="1" spans="1:15">
      <c r="A168" s="6">
        <v>6</v>
      </c>
      <c r="B168" s="31" t="s">
        <v>36</v>
      </c>
      <c r="C168" s="34" t="s">
        <v>37</v>
      </c>
      <c r="D168" s="35">
        <v>3.95</v>
      </c>
      <c r="E168" s="33">
        <v>0.5</v>
      </c>
      <c r="F168" s="33">
        <v>24.15</v>
      </c>
      <c r="G168" s="33">
        <v>116.9</v>
      </c>
      <c r="H168" s="33"/>
      <c r="I168" s="33">
        <v>0.1</v>
      </c>
      <c r="J168" s="33">
        <v>0</v>
      </c>
      <c r="K168" s="33">
        <v>0</v>
      </c>
      <c r="L168" s="33">
        <v>16.5</v>
      </c>
      <c r="M168" s="33">
        <v>11.5</v>
      </c>
      <c r="N168" s="33">
        <v>42</v>
      </c>
      <c r="O168" s="33">
        <v>1</v>
      </c>
    </row>
    <row r="169" ht="12.75" customHeight="1" spans="1:15">
      <c r="A169" s="6">
        <v>7</v>
      </c>
      <c r="B169" s="31" t="s">
        <v>38</v>
      </c>
      <c r="C169" s="34" t="s">
        <v>37</v>
      </c>
      <c r="D169" s="33">
        <v>4.25</v>
      </c>
      <c r="E169" s="35">
        <v>1.65</v>
      </c>
      <c r="F169" s="35">
        <v>21.25</v>
      </c>
      <c r="G169" s="35">
        <v>129</v>
      </c>
      <c r="H169" s="33"/>
      <c r="I169" s="33">
        <v>0.1</v>
      </c>
      <c r="J169" s="33">
        <v>0</v>
      </c>
      <c r="K169" s="33">
        <v>0</v>
      </c>
      <c r="L169" s="33">
        <v>16.5</v>
      </c>
      <c r="M169" s="33">
        <v>11.5</v>
      </c>
      <c r="N169" s="33">
        <v>42</v>
      </c>
      <c r="O169" s="33">
        <v>1</v>
      </c>
    </row>
    <row r="170" ht="13.7" customHeight="1" spans="1:15">
      <c r="A170" s="6"/>
      <c r="B170" s="41" t="s">
        <v>39</v>
      </c>
      <c r="C170" s="42">
        <v>859</v>
      </c>
      <c r="D170" s="43">
        <f>SUM(D163:D169)</f>
        <v>34.06</v>
      </c>
      <c r="E170" s="43">
        <f>SUM(E163:E169)</f>
        <v>26.95</v>
      </c>
      <c r="F170" s="43">
        <f>SUM(F163:F169)</f>
        <v>141.92</v>
      </c>
      <c r="G170" s="43">
        <f>SUM(G163:G169)</f>
        <v>891.33</v>
      </c>
      <c r="H170" s="43"/>
      <c r="I170" s="43">
        <f t="shared" ref="I170:O170" si="21">SUM(I163:I169)</f>
        <v>0.6</v>
      </c>
      <c r="J170" s="43">
        <f t="shared" si="21"/>
        <v>18.92</v>
      </c>
      <c r="K170" s="43">
        <f t="shared" si="21"/>
        <v>0.5</v>
      </c>
      <c r="L170" s="43">
        <f t="shared" si="21"/>
        <v>121.5</v>
      </c>
      <c r="M170" s="43">
        <f t="shared" si="21"/>
        <v>124.6</v>
      </c>
      <c r="N170" s="43">
        <f t="shared" si="21"/>
        <v>387.3</v>
      </c>
      <c r="O170" s="43">
        <f t="shared" si="21"/>
        <v>8.4</v>
      </c>
    </row>
    <row r="171" ht="12.95" customHeight="1" spans="1:15">
      <c r="A171" s="6"/>
      <c r="B171" s="21" t="s">
        <v>40</v>
      </c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59"/>
    </row>
    <row r="172" ht="25.5" spans="1:15">
      <c r="A172" s="6">
        <v>1</v>
      </c>
      <c r="B172" s="31" t="s">
        <v>127</v>
      </c>
      <c r="C172" s="32" t="s">
        <v>79</v>
      </c>
      <c r="D172" s="33">
        <v>6.6</v>
      </c>
      <c r="E172" s="33">
        <v>9.7</v>
      </c>
      <c r="F172" s="33">
        <v>24.4</v>
      </c>
      <c r="G172" s="33">
        <v>210.3</v>
      </c>
      <c r="H172" s="32" t="s">
        <v>128</v>
      </c>
      <c r="I172" s="33">
        <v>0.1</v>
      </c>
      <c r="J172" s="33">
        <v>1.3</v>
      </c>
      <c r="K172" s="33">
        <v>0.1</v>
      </c>
      <c r="L172" s="33">
        <v>52.9</v>
      </c>
      <c r="M172" s="33">
        <v>150.9</v>
      </c>
      <c r="N172" s="33">
        <v>188.3</v>
      </c>
      <c r="O172" s="33">
        <v>2.6</v>
      </c>
    </row>
    <row r="173" ht="12.95" customHeight="1" spans="1:15">
      <c r="A173" s="6">
        <v>2</v>
      </c>
      <c r="B173" s="40" t="s">
        <v>81</v>
      </c>
      <c r="C173" s="30" t="s">
        <v>34</v>
      </c>
      <c r="D173" s="24">
        <v>3.1</v>
      </c>
      <c r="E173" s="24">
        <v>2.4</v>
      </c>
      <c r="F173" s="24">
        <v>17.2</v>
      </c>
      <c r="G173" s="24">
        <v>103.5</v>
      </c>
      <c r="H173" s="30" t="s">
        <v>82</v>
      </c>
      <c r="I173" s="24">
        <v>0</v>
      </c>
      <c r="J173" s="24">
        <v>1.3</v>
      </c>
      <c r="K173" s="24">
        <v>0</v>
      </c>
      <c r="L173" s="24">
        <v>18.7</v>
      </c>
      <c r="M173" s="24">
        <v>62.1</v>
      </c>
      <c r="N173" s="24">
        <v>53.5</v>
      </c>
      <c r="O173" s="24">
        <v>0.3</v>
      </c>
    </row>
    <row r="174" ht="12.95" customHeight="1" spans="1:15">
      <c r="A174" s="6">
        <v>3</v>
      </c>
      <c r="B174" s="31" t="s">
        <v>36</v>
      </c>
      <c r="C174" s="34" t="s">
        <v>37</v>
      </c>
      <c r="D174" s="35">
        <v>3.95</v>
      </c>
      <c r="E174" s="33">
        <v>0.5</v>
      </c>
      <c r="F174" s="33">
        <v>24.15</v>
      </c>
      <c r="G174" s="33">
        <v>116.9</v>
      </c>
      <c r="H174" s="33"/>
      <c r="I174" s="33">
        <v>0.1</v>
      </c>
      <c r="J174" s="33">
        <v>0</v>
      </c>
      <c r="K174" s="33">
        <v>0</v>
      </c>
      <c r="L174" s="33">
        <v>16.5</v>
      </c>
      <c r="M174" s="33">
        <v>11.5</v>
      </c>
      <c r="N174" s="33">
        <v>42</v>
      </c>
      <c r="O174" s="33">
        <v>1</v>
      </c>
    </row>
    <row r="175" ht="12.95" customHeight="1" spans="1:15">
      <c r="A175" s="6">
        <v>4</v>
      </c>
      <c r="B175" s="31" t="s">
        <v>38</v>
      </c>
      <c r="C175" s="34" t="s">
        <v>37</v>
      </c>
      <c r="D175" s="33">
        <v>4.25</v>
      </c>
      <c r="E175" s="35">
        <v>1.65</v>
      </c>
      <c r="F175" s="35">
        <v>21.25</v>
      </c>
      <c r="G175" s="35">
        <v>129</v>
      </c>
      <c r="H175" s="33"/>
      <c r="I175" s="33">
        <v>0.1</v>
      </c>
      <c r="J175" s="33">
        <v>0</v>
      </c>
      <c r="K175" s="33">
        <v>0</v>
      </c>
      <c r="L175" s="33">
        <v>16.5</v>
      </c>
      <c r="M175" s="33">
        <v>11.5</v>
      </c>
      <c r="N175" s="33">
        <v>42</v>
      </c>
      <c r="O175" s="33">
        <v>1</v>
      </c>
    </row>
    <row r="176" ht="12.95" customHeight="1" spans="1:15">
      <c r="A176" s="6">
        <v>5</v>
      </c>
      <c r="B176" s="40" t="s">
        <v>46</v>
      </c>
      <c r="C176" s="34" t="s">
        <v>47</v>
      </c>
      <c r="D176" s="24">
        <v>0.1</v>
      </c>
      <c r="E176" s="24">
        <v>8.3</v>
      </c>
      <c r="F176" s="24">
        <v>0.1</v>
      </c>
      <c r="G176" s="24">
        <v>75</v>
      </c>
      <c r="H176" s="30" t="s">
        <v>129</v>
      </c>
      <c r="I176" s="24">
        <v>0</v>
      </c>
      <c r="J176" s="24">
        <v>0</v>
      </c>
      <c r="K176" s="24">
        <v>0.1</v>
      </c>
      <c r="L176" s="24">
        <v>0</v>
      </c>
      <c r="M176" s="24">
        <v>1</v>
      </c>
      <c r="N176" s="24">
        <v>2</v>
      </c>
      <c r="O176" s="24">
        <v>0</v>
      </c>
    </row>
    <row r="177" ht="12.95" customHeight="1" spans="1:15">
      <c r="A177" s="6"/>
      <c r="B177" s="41" t="s">
        <v>39</v>
      </c>
      <c r="C177" s="42">
        <v>520</v>
      </c>
      <c r="D177" s="43">
        <f t="shared" ref="D177:O177" si="22">SUM(D172:D176)</f>
        <v>18</v>
      </c>
      <c r="E177" s="43">
        <f t="shared" si="22"/>
        <v>22.55</v>
      </c>
      <c r="F177" s="43">
        <f t="shared" si="22"/>
        <v>87.1</v>
      </c>
      <c r="G177" s="43">
        <f t="shared" si="22"/>
        <v>634.7</v>
      </c>
      <c r="H177" s="43">
        <f t="shared" si="22"/>
        <v>0</v>
      </c>
      <c r="I177" s="43">
        <f t="shared" si="22"/>
        <v>0.3</v>
      </c>
      <c r="J177" s="43">
        <f t="shared" si="22"/>
        <v>2.6</v>
      </c>
      <c r="K177" s="43">
        <f t="shared" si="22"/>
        <v>0.2</v>
      </c>
      <c r="L177" s="43">
        <f t="shared" si="22"/>
        <v>104.6</v>
      </c>
      <c r="M177" s="43">
        <f t="shared" si="22"/>
        <v>237</v>
      </c>
      <c r="N177" s="43">
        <f t="shared" si="22"/>
        <v>327.8</v>
      </c>
      <c r="O177" s="43">
        <f t="shared" si="22"/>
        <v>4.9</v>
      </c>
    </row>
    <row r="178" s="2" customFormat="1" customHeight="1" spans="1:15">
      <c r="A178" s="36"/>
      <c r="B178" s="37" t="s">
        <v>49</v>
      </c>
      <c r="C178" s="38">
        <f>C177+C170</f>
        <v>1379</v>
      </c>
      <c r="D178" s="39">
        <f>D177+D170</f>
        <v>52.06</v>
      </c>
      <c r="E178" s="39">
        <f>E177+E170</f>
        <v>49.5</v>
      </c>
      <c r="F178" s="39">
        <f>F177+F170</f>
        <v>229.02</v>
      </c>
      <c r="G178" s="39">
        <f>G177+G170</f>
        <v>1526.03</v>
      </c>
      <c r="H178" s="39"/>
      <c r="I178" s="39">
        <f t="shared" ref="I178:O178" si="23">I177+I170</f>
        <v>0.9</v>
      </c>
      <c r="J178" s="39">
        <f t="shared" si="23"/>
        <v>21.52</v>
      </c>
      <c r="K178" s="39">
        <f t="shared" si="23"/>
        <v>0.7</v>
      </c>
      <c r="L178" s="39">
        <f t="shared" si="23"/>
        <v>226.1</v>
      </c>
      <c r="M178" s="39">
        <f t="shared" si="23"/>
        <v>361.6</v>
      </c>
      <c r="N178" s="39">
        <f t="shared" si="23"/>
        <v>715.1</v>
      </c>
      <c r="O178" s="39">
        <f t="shared" si="23"/>
        <v>13.3</v>
      </c>
    </row>
    <row r="179" s="2" customFormat="1" customHeight="1" spans="1:15">
      <c r="A179" s="36"/>
      <c r="B179" s="64"/>
      <c r="C179" s="65"/>
      <c r="D179" s="65"/>
      <c r="E179" s="65"/>
      <c r="F179" s="66" t="s">
        <v>130</v>
      </c>
      <c r="G179" s="65"/>
      <c r="H179" s="65"/>
      <c r="I179" s="65"/>
      <c r="J179" s="65"/>
      <c r="K179" s="65"/>
      <c r="L179" s="65"/>
      <c r="M179" s="65"/>
      <c r="N179" s="65"/>
      <c r="O179" s="65"/>
    </row>
    <row r="180" ht="11.85" customHeight="1" spans="1:15">
      <c r="A180" s="6"/>
      <c r="B180" s="7" t="s">
        <v>131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58"/>
    </row>
    <row r="181" ht="12.95" customHeight="1" spans="1:15">
      <c r="A181" s="8" t="s">
        <v>2</v>
      </c>
      <c r="B181" s="9" t="s">
        <v>3</v>
      </c>
      <c r="C181" s="10" t="s">
        <v>4</v>
      </c>
      <c r="D181" s="11" t="s">
        <v>5</v>
      </c>
      <c r="E181" s="12"/>
      <c r="F181" s="13"/>
      <c r="G181" s="10" t="s">
        <v>6</v>
      </c>
      <c r="H181" s="14" t="s">
        <v>7</v>
      </c>
      <c r="I181" s="11" t="s">
        <v>8</v>
      </c>
      <c r="J181" s="12"/>
      <c r="K181" s="13"/>
      <c r="L181" s="11" t="s">
        <v>9</v>
      </c>
      <c r="M181" s="12"/>
      <c r="N181" s="12"/>
      <c r="O181" s="13"/>
    </row>
    <row r="182" ht="35.25" customHeight="1" spans="1:15">
      <c r="A182" s="15"/>
      <c r="B182" s="16"/>
      <c r="C182" s="17"/>
      <c r="D182" s="18" t="s">
        <v>10</v>
      </c>
      <c r="E182" s="18" t="s">
        <v>11</v>
      </c>
      <c r="F182" s="18" t="s">
        <v>12</v>
      </c>
      <c r="G182" s="17"/>
      <c r="H182" s="19"/>
      <c r="I182" s="18" t="s">
        <v>13</v>
      </c>
      <c r="J182" s="18" t="s">
        <v>14</v>
      </c>
      <c r="K182" s="18" t="s">
        <v>15</v>
      </c>
      <c r="L182" s="18" t="s">
        <v>16</v>
      </c>
      <c r="M182" s="18" t="s">
        <v>17</v>
      </c>
      <c r="N182" s="18" t="s">
        <v>18</v>
      </c>
      <c r="O182" s="18" t="s">
        <v>19</v>
      </c>
    </row>
    <row r="183" ht="11.85" customHeight="1" spans="1:15">
      <c r="A183" s="6"/>
      <c r="B183" s="21" t="s">
        <v>20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59"/>
    </row>
    <row r="184" ht="18" customHeight="1" spans="1:15">
      <c r="A184" s="20">
        <v>1</v>
      </c>
      <c r="B184" s="13">
        <v>2</v>
      </c>
      <c r="C184" s="18">
        <v>3</v>
      </c>
      <c r="D184" s="18">
        <v>4</v>
      </c>
      <c r="E184" s="20">
        <v>5</v>
      </c>
      <c r="F184" s="18">
        <v>6</v>
      </c>
      <c r="G184" s="20">
        <v>7</v>
      </c>
      <c r="H184" s="18">
        <v>8</v>
      </c>
      <c r="I184" s="18">
        <v>9</v>
      </c>
      <c r="J184" s="18">
        <v>10</v>
      </c>
      <c r="K184" s="20">
        <v>11</v>
      </c>
      <c r="L184" s="18">
        <v>12</v>
      </c>
      <c r="M184" s="20">
        <v>13</v>
      </c>
      <c r="N184" s="18">
        <v>14</v>
      </c>
      <c r="O184" s="18">
        <v>15</v>
      </c>
    </row>
    <row r="185" spans="1:15">
      <c r="A185" s="6">
        <v>1</v>
      </c>
      <c r="B185" s="22" t="s">
        <v>21</v>
      </c>
      <c r="C185" s="23" t="s">
        <v>22</v>
      </c>
      <c r="D185" s="24">
        <v>0.7</v>
      </c>
      <c r="E185" s="24">
        <v>0.1</v>
      </c>
      <c r="F185" s="24">
        <v>2.2</v>
      </c>
      <c r="G185" s="24">
        <v>14</v>
      </c>
      <c r="H185" s="25" t="s">
        <v>23</v>
      </c>
      <c r="I185" s="24">
        <v>0</v>
      </c>
      <c r="J185" s="24">
        <v>15</v>
      </c>
      <c r="K185" s="24">
        <v>0.1</v>
      </c>
      <c r="L185" s="24">
        <v>12</v>
      </c>
      <c r="M185" s="24">
        <v>8.4</v>
      </c>
      <c r="N185" s="24">
        <v>15.6</v>
      </c>
      <c r="O185" s="24">
        <v>0.6</v>
      </c>
    </row>
    <row r="186" ht="25.5" customHeight="1" spans="1:15">
      <c r="A186" s="6">
        <v>2</v>
      </c>
      <c r="B186" s="48" t="s">
        <v>132</v>
      </c>
      <c r="C186" s="49" t="s">
        <v>53</v>
      </c>
      <c r="D186" s="50">
        <v>1.8</v>
      </c>
      <c r="E186" s="50">
        <v>5</v>
      </c>
      <c r="F186" s="50">
        <v>12.3</v>
      </c>
      <c r="G186" s="50">
        <v>102</v>
      </c>
      <c r="H186" s="49" t="s">
        <v>54</v>
      </c>
      <c r="I186" s="50">
        <v>0</v>
      </c>
      <c r="J186" s="50">
        <v>22.2</v>
      </c>
      <c r="K186" s="50">
        <v>0.2</v>
      </c>
      <c r="L186" s="50">
        <v>27.4</v>
      </c>
      <c r="M186" s="50">
        <v>54.5</v>
      </c>
      <c r="N186" s="50">
        <v>51.8</v>
      </c>
      <c r="O186" s="52">
        <v>1.3</v>
      </c>
    </row>
    <row r="187" ht="25.5" customHeight="1" spans="1:15">
      <c r="A187" s="6">
        <v>3</v>
      </c>
      <c r="B187" s="22" t="s">
        <v>133</v>
      </c>
      <c r="C187" s="25" t="s">
        <v>110</v>
      </c>
      <c r="D187" s="26">
        <v>11.6</v>
      </c>
      <c r="E187" s="26">
        <v>13.5</v>
      </c>
      <c r="F187" s="26">
        <v>13.79</v>
      </c>
      <c r="G187" s="26">
        <v>224</v>
      </c>
      <c r="H187" s="25" t="s">
        <v>134</v>
      </c>
      <c r="I187" s="26">
        <v>0.056</v>
      </c>
      <c r="J187" s="26">
        <v>0.2</v>
      </c>
      <c r="K187" s="26">
        <v>31.2</v>
      </c>
      <c r="L187" s="26">
        <v>18.2</v>
      </c>
      <c r="M187" s="26">
        <v>32.1</v>
      </c>
      <c r="N187" s="26">
        <v>116.6</v>
      </c>
      <c r="O187" s="26">
        <v>8.4</v>
      </c>
    </row>
    <row r="188" ht="25.5" spans="1:15">
      <c r="A188" s="6">
        <v>4</v>
      </c>
      <c r="B188" s="27" t="s">
        <v>57</v>
      </c>
      <c r="C188" s="28" t="s">
        <v>31</v>
      </c>
      <c r="D188" s="52">
        <v>3.63</v>
      </c>
      <c r="E188" s="52">
        <v>7.1</v>
      </c>
      <c r="F188" s="52">
        <v>25.2</v>
      </c>
      <c r="G188" s="52">
        <v>189</v>
      </c>
      <c r="H188" s="28" t="s">
        <v>58</v>
      </c>
      <c r="I188" s="52">
        <v>0.2</v>
      </c>
      <c r="J188" s="52">
        <v>25.9</v>
      </c>
      <c r="K188" s="52">
        <v>0</v>
      </c>
      <c r="L188" s="52">
        <v>36.6</v>
      </c>
      <c r="M188" s="52">
        <v>24.6</v>
      </c>
      <c r="N188" s="52">
        <v>100.4</v>
      </c>
      <c r="O188" s="52">
        <v>1.48</v>
      </c>
    </row>
    <row r="189" ht="12.75" customHeight="1" spans="1:15">
      <c r="A189" s="6">
        <v>5</v>
      </c>
      <c r="B189" s="22" t="s">
        <v>59</v>
      </c>
      <c r="C189" s="25" t="s">
        <v>34</v>
      </c>
      <c r="D189" s="26">
        <v>0.67</v>
      </c>
      <c r="E189" s="26">
        <v>0.27</v>
      </c>
      <c r="F189" s="26">
        <v>20.76</v>
      </c>
      <c r="G189" s="26">
        <v>88.2</v>
      </c>
      <c r="H189" s="25" t="s">
        <v>60</v>
      </c>
      <c r="I189" s="26">
        <v>0</v>
      </c>
      <c r="J189" s="26">
        <v>100</v>
      </c>
      <c r="K189" s="26">
        <v>0</v>
      </c>
      <c r="L189" s="26">
        <v>3.44</v>
      </c>
      <c r="M189" s="26">
        <v>21.34</v>
      </c>
      <c r="N189" s="26">
        <v>3.44</v>
      </c>
      <c r="O189" s="26">
        <v>0.6</v>
      </c>
    </row>
    <row r="190" ht="13.7" customHeight="1" spans="1:15">
      <c r="A190" s="6">
        <v>6</v>
      </c>
      <c r="B190" s="31" t="s">
        <v>36</v>
      </c>
      <c r="C190" s="34" t="s">
        <v>37</v>
      </c>
      <c r="D190" s="35">
        <v>3.95</v>
      </c>
      <c r="E190" s="33">
        <v>0.5</v>
      </c>
      <c r="F190" s="33">
        <v>24.15</v>
      </c>
      <c r="G190" s="33">
        <v>116.9</v>
      </c>
      <c r="H190" s="33"/>
      <c r="I190" s="33">
        <v>0.1</v>
      </c>
      <c r="J190" s="33">
        <v>0</v>
      </c>
      <c r="K190" s="33">
        <v>0</v>
      </c>
      <c r="L190" s="33">
        <v>16.5</v>
      </c>
      <c r="M190" s="33">
        <v>11.5</v>
      </c>
      <c r="N190" s="33">
        <v>42</v>
      </c>
      <c r="O190" s="33">
        <v>1</v>
      </c>
    </row>
    <row r="191" customHeight="1" spans="1:15">
      <c r="A191" s="6">
        <v>7</v>
      </c>
      <c r="B191" s="31" t="s">
        <v>38</v>
      </c>
      <c r="C191" s="34" t="s">
        <v>37</v>
      </c>
      <c r="D191" s="33">
        <v>4.25</v>
      </c>
      <c r="E191" s="35">
        <v>1.65</v>
      </c>
      <c r="F191" s="35">
        <v>21.25</v>
      </c>
      <c r="G191" s="35">
        <v>129</v>
      </c>
      <c r="H191" s="33"/>
      <c r="I191" s="33">
        <v>0.1</v>
      </c>
      <c r="J191" s="33">
        <v>0</v>
      </c>
      <c r="K191" s="33">
        <v>0</v>
      </c>
      <c r="L191" s="33">
        <v>16.5</v>
      </c>
      <c r="M191" s="33">
        <v>11.5</v>
      </c>
      <c r="N191" s="33">
        <v>42</v>
      </c>
      <c r="O191" s="33">
        <v>1</v>
      </c>
    </row>
    <row r="192" ht="12.95" customHeight="1" spans="1:15">
      <c r="A192" s="6"/>
      <c r="B192" s="41" t="s">
        <v>39</v>
      </c>
      <c r="C192" s="42">
        <v>960</v>
      </c>
      <c r="D192" s="43">
        <f>SUM(D185:D191)</f>
        <v>26.6</v>
      </c>
      <c r="E192" s="43">
        <f>SUM(E185:E191)</f>
        <v>28.12</v>
      </c>
      <c r="F192" s="43">
        <f>SUM(F185:F191)</f>
        <v>119.65</v>
      </c>
      <c r="G192" s="43">
        <f>SUM(G185:G191)</f>
        <v>863.1</v>
      </c>
      <c r="H192" s="43"/>
      <c r="I192" s="43">
        <f t="shared" ref="I192:O192" si="24">SUM(I185:I191)</f>
        <v>0.456</v>
      </c>
      <c r="J192" s="43">
        <f t="shared" si="24"/>
        <v>163.3</v>
      </c>
      <c r="K192" s="43">
        <f t="shared" si="24"/>
        <v>31.5</v>
      </c>
      <c r="L192" s="43">
        <f t="shared" si="24"/>
        <v>130.64</v>
      </c>
      <c r="M192" s="43">
        <f t="shared" si="24"/>
        <v>163.94</v>
      </c>
      <c r="N192" s="43">
        <f t="shared" si="24"/>
        <v>371.84</v>
      </c>
      <c r="O192" s="43">
        <f t="shared" si="24"/>
        <v>14.38</v>
      </c>
    </row>
    <row r="193" ht="12.95" customHeight="1" spans="1:15">
      <c r="A193" s="6"/>
      <c r="B193" s="21" t="s">
        <v>40</v>
      </c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59"/>
    </row>
    <row r="194" ht="25.5" customHeight="1" spans="1:15">
      <c r="A194" s="6">
        <v>1</v>
      </c>
      <c r="B194" s="53" t="s">
        <v>135</v>
      </c>
      <c r="C194" s="28" t="s">
        <v>42</v>
      </c>
      <c r="D194" s="52">
        <v>24.5</v>
      </c>
      <c r="E194" s="52">
        <v>19.2</v>
      </c>
      <c r="F194" s="52">
        <v>62.99</v>
      </c>
      <c r="G194" s="52">
        <v>523.8</v>
      </c>
      <c r="H194" s="28" t="s">
        <v>136</v>
      </c>
      <c r="I194" s="52">
        <v>0.14</v>
      </c>
      <c r="J194" s="52">
        <v>0.88</v>
      </c>
      <c r="K194" s="52">
        <v>113.1</v>
      </c>
      <c r="L194" s="52">
        <v>56.8</v>
      </c>
      <c r="M194" s="52">
        <v>344</v>
      </c>
      <c r="N194" s="52">
        <v>381.5</v>
      </c>
      <c r="O194" s="52">
        <v>1.8</v>
      </c>
    </row>
    <row r="195" ht="12.95" customHeight="1" spans="1:15">
      <c r="A195" s="6">
        <v>2</v>
      </c>
      <c r="B195" s="40" t="s">
        <v>64</v>
      </c>
      <c r="C195" s="30" t="s">
        <v>65</v>
      </c>
      <c r="D195" s="24">
        <v>0.3</v>
      </c>
      <c r="E195" s="24">
        <v>0.1</v>
      </c>
      <c r="F195" s="24">
        <v>16.4</v>
      </c>
      <c r="G195" s="24">
        <v>67</v>
      </c>
      <c r="H195" s="30" t="s">
        <v>66</v>
      </c>
      <c r="I195" s="24">
        <v>0</v>
      </c>
      <c r="J195" s="24">
        <v>3.2</v>
      </c>
      <c r="K195" s="24">
        <v>0</v>
      </c>
      <c r="L195" s="24">
        <v>5.4</v>
      </c>
      <c r="M195" s="24">
        <v>8.6</v>
      </c>
      <c r="N195" s="24">
        <v>10.8</v>
      </c>
      <c r="O195" s="24">
        <v>1.1</v>
      </c>
    </row>
    <row r="196" ht="12.95" customHeight="1" spans="1:15">
      <c r="A196" s="6">
        <v>3</v>
      </c>
      <c r="B196" s="31" t="s">
        <v>36</v>
      </c>
      <c r="C196" s="34" t="s">
        <v>37</v>
      </c>
      <c r="D196" s="35">
        <v>3.95</v>
      </c>
      <c r="E196" s="33">
        <v>0.5</v>
      </c>
      <c r="F196" s="33">
        <v>24.15</v>
      </c>
      <c r="G196" s="33">
        <v>116.9</v>
      </c>
      <c r="H196" s="33"/>
      <c r="I196" s="33">
        <v>0.1</v>
      </c>
      <c r="J196" s="33">
        <v>0</v>
      </c>
      <c r="K196" s="33">
        <v>0</v>
      </c>
      <c r="L196" s="33">
        <v>16.5</v>
      </c>
      <c r="M196" s="33">
        <v>11.5</v>
      </c>
      <c r="N196" s="33">
        <v>42</v>
      </c>
      <c r="O196" s="33">
        <v>1</v>
      </c>
    </row>
    <row r="197" ht="12.95" customHeight="1" spans="1:15">
      <c r="A197" s="6">
        <v>4</v>
      </c>
      <c r="B197" s="31" t="s">
        <v>38</v>
      </c>
      <c r="C197" s="34" t="s">
        <v>37</v>
      </c>
      <c r="D197" s="33">
        <v>4.25</v>
      </c>
      <c r="E197" s="35">
        <v>1.65</v>
      </c>
      <c r="F197" s="35">
        <v>21.25</v>
      </c>
      <c r="G197" s="35">
        <v>129</v>
      </c>
      <c r="H197" s="33"/>
      <c r="I197" s="33">
        <v>0.1</v>
      </c>
      <c r="J197" s="33">
        <v>0</v>
      </c>
      <c r="K197" s="33">
        <v>0</v>
      </c>
      <c r="L197" s="33">
        <v>16.5</v>
      </c>
      <c r="M197" s="33">
        <v>11.5</v>
      </c>
      <c r="N197" s="33">
        <v>42</v>
      </c>
      <c r="O197" s="33">
        <v>1</v>
      </c>
    </row>
    <row r="198" s="3" customFormat="1" ht="12.95" customHeight="1" spans="1:15">
      <c r="A198" s="6">
        <v>5</v>
      </c>
      <c r="B198" s="40" t="s">
        <v>46</v>
      </c>
      <c r="C198" s="34" t="s">
        <v>47</v>
      </c>
      <c r="D198" s="24">
        <v>0.1</v>
      </c>
      <c r="E198" s="24">
        <v>8.3</v>
      </c>
      <c r="F198" s="24">
        <v>0.1</v>
      </c>
      <c r="G198" s="24">
        <v>75</v>
      </c>
      <c r="H198" s="30" t="s">
        <v>129</v>
      </c>
      <c r="I198" s="24">
        <v>0</v>
      </c>
      <c r="J198" s="24">
        <v>0</v>
      </c>
      <c r="K198" s="24">
        <v>0.1</v>
      </c>
      <c r="L198" s="24">
        <v>0</v>
      </c>
      <c r="M198" s="24">
        <v>1</v>
      </c>
      <c r="N198" s="24">
        <v>2</v>
      </c>
      <c r="O198" s="24">
        <v>0</v>
      </c>
    </row>
    <row r="199" customHeight="1" spans="1:15">
      <c r="A199" s="6"/>
      <c r="B199" s="41" t="s">
        <v>39</v>
      </c>
      <c r="C199" s="42">
        <v>612</v>
      </c>
      <c r="D199" s="43">
        <f>SUM(D194:D197)</f>
        <v>33</v>
      </c>
      <c r="E199" s="43">
        <f>SUM(E194:E197)</f>
        <v>21.45</v>
      </c>
      <c r="F199" s="43">
        <f>SUM(F194:F197)</f>
        <v>124.79</v>
      </c>
      <c r="G199" s="43">
        <f>SUM(G194:G197)</f>
        <v>836.7</v>
      </c>
      <c r="H199" s="43"/>
      <c r="I199" s="43">
        <f t="shared" ref="I199:O199" si="25">SUM(I194:I197)</f>
        <v>0.34</v>
      </c>
      <c r="J199" s="43">
        <f t="shared" si="25"/>
        <v>4.08</v>
      </c>
      <c r="K199" s="43">
        <f t="shared" si="25"/>
        <v>113.1</v>
      </c>
      <c r="L199" s="43">
        <f t="shared" si="25"/>
        <v>95.2</v>
      </c>
      <c r="M199" s="43">
        <f t="shared" si="25"/>
        <v>375.6</v>
      </c>
      <c r="N199" s="43">
        <f t="shared" si="25"/>
        <v>476.3</v>
      </c>
      <c r="O199" s="43">
        <f t="shared" si="25"/>
        <v>4.9</v>
      </c>
    </row>
    <row r="200" s="2" customFormat="1" customHeight="1" spans="1:15">
      <c r="A200" s="36"/>
      <c r="B200" s="37" t="s">
        <v>49</v>
      </c>
      <c r="C200" s="38">
        <f>C199+C192</f>
        <v>1572</v>
      </c>
      <c r="D200" s="39">
        <f>D199+D192</f>
        <v>59.6</v>
      </c>
      <c r="E200" s="39">
        <f>E199+E192</f>
        <v>49.57</v>
      </c>
      <c r="F200" s="39">
        <f>F199+F192</f>
        <v>244.44</v>
      </c>
      <c r="G200" s="39">
        <f>G199+G192</f>
        <v>1699.8</v>
      </c>
      <c r="H200" s="39"/>
      <c r="I200" s="39">
        <f t="shared" ref="I200:O200" si="26">I199+I192</f>
        <v>0.796</v>
      </c>
      <c r="J200" s="39">
        <f t="shared" si="26"/>
        <v>167.38</v>
      </c>
      <c r="K200" s="39">
        <f t="shared" si="26"/>
        <v>144.6</v>
      </c>
      <c r="L200" s="39">
        <f t="shared" si="26"/>
        <v>225.84</v>
      </c>
      <c r="M200" s="39">
        <f t="shared" si="26"/>
        <v>539.54</v>
      </c>
      <c r="N200" s="39">
        <f t="shared" si="26"/>
        <v>848.14</v>
      </c>
      <c r="O200" s="39">
        <f t="shared" si="26"/>
        <v>19.28</v>
      </c>
    </row>
    <row r="201" customHeight="1" spans="1:15">
      <c r="A201" s="6"/>
      <c r="B201" s="54"/>
      <c r="C201" s="55"/>
      <c r="D201" s="56"/>
      <c r="E201" s="56"/>
      <c r="F201" s="57"/>
      <c r="G201" s="56"/>
      <c r="H201" s="56"/>
      <c r="I201" s="56"/>
      <c r="J201" s="56"/>
      <c r="K201" s="56"/>
      <c r="L201" s="56"/>
      <c r="M201" s="56"/>
      <c r="N201" s="56"/>
      <c r="O201" s="56"/>
    </row>
    <row r="202" ht="11.85" customHeight="1" spans="1:15">
      <c r="A202" s="6"/>
      <c r="B202" s="7" t="s">
        <v>137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58"/>
    </row>
    <row r="203" ht="12.95" customHeight="1" spans="1:15">
      <c r="A203" s="8" t="s">
        <v>2</v>
      </c>
      <c r="B203" s="9" t="s">
        <v>3</v>
      </c>
      <c r="C203" s="10" t="s">
        <v>4</v>
      </c>
      <c r="D203" s="11" t="s">
        <v>5</v>
      </c>
      <c r="E203" s="12"/>
      <c r="F203" s="13"/>
      <c r="G203" s="10" t="s">
        <v>6</v>
      </c>
      <c r="H203" s="14" t="s">
        <v>7</v>
      </c>
      <c r="I203" s="11" t="s">
        <v>8</v>
      </c>
      <c r="J203" s="12"/>
      <c r="K203" s="13"/>
      <c r="L203" s="11" t="s">
        <v>9</v>
      </c>
      <c r="M203" s="12"/>
      <c r="N203" s="12"/>
      <c r="O203" s="13"/>
    </row>
    <row r="204" ht="35.25" customHeight="1" spans="1:15">
      <c r="A204" s="15"/>
      <c r="B204" s="16"/>
      <c r="C204" s="17"/>
      <c r="D204" s="18" t="s">
        <v>10</v>
      </c>
      <c r="E204" s="18" t="s">
        <v>11</v>
      </c>
      <c r="F204" s="18" t="s">
        <v>12</v>
      </c>
      <c r="G204" s="17"/>
      <c r="H204" s="19"/>
      <c r="I204" s="18" t="s">
        <v>13</v>
      </c>
      <c r="J204" s="18" t="s">
        <v>14</v>
      </c>
      <c r="K204" s="18" t="s">
        <v>15</v>
      </c>
      <c r="L204" s="18" t="s">
        <v>16</v>
      </c>
      <c r="M204" s="18" t="s">
        <v>17</v>
      </c>
      <c r="N204" s="18" t="s">
        <v>18</v>
      </c>
      <c r="O204" s="18" t="s">
        <v>19</v>
      </c>
    </row>
    <row r="205" ht="18" customHeight="1" spans="1:15">
      <c r="A205" s="20">
        <v>1</v>
      </c>
      <c r="B205" s="13">
        <v>2</v>
      </c>
      <c r="C205" s="18">
        <v>3</v>
      </c>
      <c r="D205" s="18">
        <v>4</v>
      </c>
      <c r="E205" s="20">
        <v>5</v>
      </c>
      <c r="F205" s="18">
        <v>6</v>
      </c>
      <c r="G205" s="20">
        <v>7</v>
      </c>
      <c r="H205" s="18">
        <v>8</v>
      </c>
      <c r="I205" s="18">
        <v>9</v>
      </c>
      <c r="J205" s="18">
        <v>10</v>
      </c>
      <c r="K205" s="20">
        <v>11</v>
      </c>
      <c r="L205" s="18">
        <v>12</v>
      </c>
      <c r="M205" s="20">
        <v>13</v>
      </c>
      <c r="N205" s="18">
        <v>14</v>
      </c>
      <c r="O205" s="18">
        <v>15</v>
      </c>
    </row>
    <row r="206" ht="12" customHeight="1" spans="1:15">
      <c r="A206" s="6"/>
      <c r="B206" s="21" t="s">
        <v>20</v>
      </c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59"/>
    </row>
    <row r="207" spans="1:15">
      <c r="A207" s="6">
        <v>1</v>
      </c>
      <c r="B207" s="22" t="s">
        <v>51</v>
      </c>
      <c r="C207" s="23" t="s">
        <v>22</v>
      </c>
      <c r="D207" s="26">
        <v>0.56</v>
      </c>
      <c r="E207" s="26">
        <v>0.1</v>
      </c>
      <c r="F207" s="26">
        <v>1.52</v>
      </c>
      <c r="G207" s="26">
        <v>9.6</v>
      </c>
      <c r="H207" s="25" t="s">
        <v>23</v>
      </c>
      <c r="I207" s="26">
        <v>0</v>
      </c>
      <c r="J207" s="26">
        <v>3.92</v>
      </c>
      <c r="K207" s="26">
        <v>0</v>
      </c>
      <c r="L207" s="26">
        <v>11.2</v>
      </c>
      <c r="M207" s="26">
        <v>13.6</v>
      </c>
      <c r="N207" s="26">
        <v>24</v>
      </c>
      <c r="O207" s="26">
        <v>0.4</v>
      </c>
    </row>
    <row r="208" ht="11.85" customHeight="1" spans="1:15">
      <c r="A208" s="6">
        <v>2</v>
      </c>
      <c r="B208" s="53" t="s">
        <v>138</v>
      </c>
      <c r="C208" s="28" t="s">
        <v>25</v>
      </c>
      <c r="D208" s="52">
        <v>5.6</v>
      </c>
      <c r="E208" s="52">
        <v>4.8</v>
      </c>
      <c r="F208" s="52">
        <v>10.17</v>
      </c>
      <c r="G208" s="52">
        <v>115</v>
      </c>
      <c r="H208" s="28" t="s">
        <v>139</v>
      </c>
      <c r="I208" s="52">
        <v>0.05</v>
      </c>
      <c r="J208" s="52">
        <v>0.8</v>
      </c>
      <c r="K208" s="52">
        <v>5.87</v>
      </c>
      <c r="L208" s="52">
        <v>16.75</v>
      </c>
      <c r="M208" s="52">
        <v>23.72</v>
      </c>
      <c r="N208" s="52">
        <v>56.55</v>
      </c>
      <c r="O208" s="52">
        <v>0.57</v>
      </c>
    </row>
    <row r="209" ht="25.5" customHeight="1" spans="1:15">
      <c r="A209" s="6">
        <v>3</v>
      </c>
      <c r="B209" s="27" t="s">
        <v>27</v>
      </c>
      <c r="C209" s="28" t="s">
        <v>28</v>
      </c>
      <c r="D209" s="52">
        <v>16.5</v>
      </c>
      <c r="E209" s="52">
        <v>24.2</v>
      </c>
      <c r="F209" s="52">
        <v>14.3</v>
      </c>
      <c r="G209" s="52">
        <v>343.9</v>
      </c>
      <c r="H209" s="28" t="s">
        <v>29</v>
      </c>
      <c r="I209" s="52">
        <v>0.07</v>
      </c>
      <c r="J209" s="52">
        <v>0.33</v>
      </c>
      <c r="K209" s="52">
        <v>0.4</v>
      </c>
      <c r="L209" s="52">
        <v>55.77</v>
      </c>
      <c r="M209" s="52">
        <v>43.1</v>
      </c>
      <c r="N209" s="52">
        <v>188.8</v>
      </c>
      <c r="O209" s="52">
        <v>2.8</v>
      </c>
    </row>
    <row r="210" ht="25.5" spans="1:15">
      <c r="A210" s="6">
        <v>4</v>
      </c>
      <c r="B210" s="27" t="s">
        <v>140</v>
      </c>
      <c r="C210" s="28" t="s">
        <v>31</v>
      </c>
      <c r="D210" s="52">
        <v>7.1</v>
      </c>
      <c r="E210" s="52">
        <v>10.1</v>
      </c>
      <c r="F210" s="52">
        <v>40.3</v>
      </c>
      <c r="G210" s="52">
        <v>268</v>
      </c>
      <c r="H210" s="28" t="s">
        <v>75</v>
      </c>
      <c r="I210" s="52">
        <v>0.1</v>
      </c>
      <c r="J210" s="52">
        <v>0</v>
      </c>
      <c r="K210" s="52">
        <v>41</v>
      </c>
      <c r="L210" s="52">
        <v>51.4</v>
      </c>
      <c r="M210" s="52">
        <v>29.3</v>
      </c>
      <c r="N210" s="52">
        <v>141</v>
      </c>
      <c r="O210" s="52">
        <v>1.65</v>
      </c>
    </row>
    <row r="211" ht="13.7" customHeight="1" spans="1:15">
      <c r="A211" s="6">
        <v>5</v>
      </c>
      <c r="B211" s="67" t="s">
        <v>113</v>
      </c>
      <c r="C211" s="68" t="s">
        <v>34</v>
      </c>
      <c r="D211" s="69">
        <v>0</v>
      </c>
      <c r="E211" s="69">
        <v>0</v>
      </c>
      <c r="F211" s="69">
        <v>19.4</v>
      </c>
      <c r="G211" s="69">
        <v>77.4</v>
      </c>
      <c r="H211" s="68" t="s">
        <v>35</v>
      </c>
      <c r="I211" s="69">
        <v>0</v>
      </c>
      <c r="J211" s="69">
        <v>0</v>
      </c>
      <c r="K211" s="69">
        <v>0</v>
      </c>
      <c r="L211" s="69">
        <v>2</v>
      </c>
      <c r="M211" s="69">
        <v>9.4</v>
      </c>
      <c r="N211" s="69">
        <v>0</v>
      </c>
      <c r="O211" s="69">
        <v>0</v>
      </c>
    </row>
    <row r="212" customHeight="1" spans="1:15">
      <c r="A212" s="6">
        <v>6</v>
      </c>
      <c r="B212" s="31" t="s">
        <v>36</v>
      </c>
      <c r="C212" s="34" t="s">
        <v>37</v>
      </c>
      <c r="D212" s="35">
        <v>3.95</v>
      </c>
      <c r="E212" s="33">
        <v>0.5</v>
      </c>
      <c r="F212" s="33">
        <v>24.15</v>
      </c>
      <c r="G212" s="33">
        <v>116.9</v>
      </c>
      <c r="H212" s="33"/>
      <c r="I212" s="33">
        <v>0.1</v>
      </c>
      <c r="J212" s="33">
        <v>0</v>
      </c>
      <c r="K212" s="33">
        <v>0</v>
      </c>
      <c r="L212" s="33">
        <v>16.5</v>
      </c>
      <c r="M212" s="33">
        <v>11.5</v>
      </c>
      <c r="N212" s="33">
        <v>42</v>
      </c>
      <c r="O212" s="33">
        <v>1</v>
      </c>
    </row>
    <row r="213" ht="12.75" customHeight="1" spans="1:15">
      <c r="A213" s="6">
        <v>7</v>
      </c>
      <c r="B213" s="31" t="s">
        <v>38</v>
      </c>
      <c r="C213" s="34" t="s">
        <v>37</v>
      </c>
      <c r="D213" s="33">
        <v>4.25</v>
      </c>
      <c r="E213" s="35">
        <v>1.65</v>
      </c>
      <c r="F213" s="35">
        <v>21.25</v>
      </c>
      <c r="G213" s="35">
        <v>129</v>
      </c>
      <c r="H213" s="33"/>
      <c r="I213" s="33">
        <v>0.1</v>
      </c>
      <c r="J213" s="33">
        <v>0</v>
      </c>
      <c r="K213" s="33">
        <v>0</v>
      </c>
      <c r="L213" s="33">
        <v>16.5</v>
      </c>
      <c r="M213" s="33">
        <v>11.5</v>
      </c>
      <c r="N213" s="33">
        <v>42</v>
      </c>
      <c r="O213" s="33">
        <v>1</v>
      </c>
    </row>
    <row r="214" s="2" customFormat="1" ht="12.95" customHeight="1" spans="1:15">
      <c r="A214" s="36"/>
      <c r="B214" s="37" t="s">
        <v>39</v>
      </c>
      <c r="C214" s="38">
        <v>859</v>
      </c>
      <c r="D214" s="39">
        <f>SUM(D207:D213)</f>
        <v>37.96</v>
      </c>
      <c r="E214" s="39">
        <f>SUM(E207:E213)</f>
        <v>41.35</v>
      </c>
      <c r="F214" s="39">
        <f>SUM(F207:F213)</f>
        <v>131.09</v>
      </c>
      <c r="G214" s="39">
        <f>SUM(G207:G213)</f>
        <v>1059.8</v>
      </c>
      <c r="H214" s="39"/>
      <c r="I214" s="39">
        <f t="shared" ref="I214:O214" si="27">SUM(I207:I213)</f>
        <v>0.42</v>
      </c>
      <c r="J214" s="39">
        <f t="shared" si="27"/>
        <v>5.05</v>
      </c>
      <c r="K214" s="39">
        <f t="shared" si="27"/>
        <v>47.27</v>
      </c>
      <c r="L214" s="39">
        <f t="shared" si="27"/>
        <v>170.12</v>
      </c>
      <c r="M214" s="39">
        <f t="shared" si="27"/>
        <v>142.12</v>
      </c>
      <c r="N214" s="39">
        <f t="shared" si="27"/>
        <v>494.35</v>
      </c>
      <c r="O214" s="39">
        <f t="shared" si="27"/>
        <v>7.42</v>
      </c>
    </row>
    <row r="215" ht="12.95" customHeight="1" spans="1:15">
      <c r="A215" s="6"/>
      <c r="B215" s="21" t="s">
        <v>40</v>
      </c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59"/>
    </row>
    <row r="216" ht="25.5" customHeight="1" spans="1:15">
      <c r="A216" s="6">
        <v>1</v>
      </c>
      <c r="B216" s="53" t="s">
        <v>141</v>
      </c>
      <c r="C216" s="28" t="s">
        <v>79</v>
      </c>
      <c r="D216" s="52">
        <v>6.8</v>
      </c>
      <c r="E216" s="52">
        <v>10.1</v>
      </c>
      <c r="F216" s="52">
        <v>25.6</v>
      </c>
      <c r="G216" s="52">
        <v>212.4</v>
      </c>
      <c r="H216" s="28" t="s">
        <v>142</v>
      </c>
      <c r="I216" s="52">
        <v>0.1</v>
      </c>
      <c r="J216" s="52">
        <v>1.7</v>
      </c>
      <c r="K216" s="52">
        <v>0</v>
      </c>
      <c r="L216" s="52">
        <v>53.8</v>
      </c>
      <c r="M216" s="52">
        <v>160.2</v>
      </c>
      <c r="N216" s="52">
        <v>191.2</v>
      </c>
      <c r="O216" s="52">
        <v>2.9</v>
      </c>
    </row>
    <row r="217" ht="12.95" customHeight="1" spans="1:15">
      <c r="A217" s="6">
        <v>2</v>
      </c>
      <c r="B217" s="40" t="s">
        <v>44</v>
      </c>
      <c r="C217" s="30" t="s">
        <v>34</v>
      </c>
      <c r="D217" s="24">
        <v>2.9</v>
      </c>
      <c r="E217" s="24">
        <v>2.5</v>
      </c>
      <c r="F217" s="24">
        <v>24.8</v>
      </c>
      <c r="G217" s="24">
        <v>134</v>
      </c>
      <c r="H217" s="30" t="s">
        <v>143</v>
      </c>
      <c r="I217" s="24">
        <v>0</v>
      </c>
      <c r="J217" s="24">
        <v>1</v>
      </c>
      <c r="K217" s="24">
        <v>0</v>
      </c>
      <c r="L217" s="24">
        <v>14</v>
      </c>
      <c r="M217" s="24">
        <v>121</v>
      </c>
      <c r="N217" s="24">
        <v>90</v>
      </c>
      <c r="O217" s="24">
        <v>1</v>
      </c>
    </row>
    <row r="218" ht="12.95" customHeight="1" spans="1:15">
      <c r="A218" s="6">
        <v>3</v>
      </c>
      <c r="B218" s="31" t="s">
        <v>36</v>
      </c>
      <c r="C218" s="34" t="s">
        <v>37</v>
      </c>
      <c r="D218" s="35">
        <v>3.95</v>
      </c>
      <c r="E218" s="33">
        <v>0.5</v>
      </c>
      <c r="F218" s="33">
        <v>24.15</v>
      </c>
      <c r="G218" s="33">
        <v>116.9</v>
      </c>
      <c r="H218" s="33"/>
      <c r="I218" s="33">
        <v>0.1</v>
      </c>
      <c r="J218" s="33">
        <v>0</v>
      </c>
      <c r="K218" s="33">
        <v>0</v>
      </c>
      <c r="L218" s="33">
        <v>16.5</v>
      </c>
      <c r="M218" s="33">
        <v>11.5</v>
      </c>
      <c r="N218" s="33">
        <v>42</v>
      </c>
      <c r="O218" s="33">
        <v>1</v>
      </c>
    </row>
    <row r="219" ht="12.95" customHeight="1" spans="1:15">
      <c r="A219" s="6">
        <v>4</v>
      </c>
      <c r="B219" s="31" t="s">
        <v>38</v>
      </c>
      <c r="C219" s="34" t="s">
        <v>37</v>
      </c>
      <c r="D219" s="33">
        <v>4.25</v>
      </c>
      <c r="E219" s="35">
        <v>1.65</v>
      </c>
      <c r="F219" s="35">
        <v>21.25</v>
      </c>
      <c r="G219" s="35">
        <v>129</v>
      </c>
      <c r="H219" s="33"/>
      <c r="I219" s="33">
        <v>0.1</v>
      </c>
      <c r="J219" s="33">
        <v>0</v>
      </c>
      <c r="K219" s="33">
        <v>0</v>
      </c>
      <c r="L219" s="33">
        <v>16.5</v>
      </c>
      <c r="M219" s="33">
        <v>11.5</v>
      </c>
      <c r="N219" s="33">
        <v>42</v>
      </c>
      <c r="O219" s="33">
        <v>1</v>
      </c>
    </row>
    <row r="220" ht="12.95" customHeight="1" spans="1:15">
      <c r="A220" s="6">
        <v>5</v>
      </c>
      <c r="B220" s="40" t="s">
        <v>46</v>
      </c>
      <c r="C220" s="34" t="s">
        <v>47</v>
      </c>
      <c r="D220" s="24">
        <v>0.1</v>
      </c>
      <c r="E220" s="24">
        <v>8.3</v>
      </c>
      <c r="F220" s="24">
        <v>0.1</v>
      </c>
      <c r="G220" s="24">
        <v>75</v>
      </c>
      <c r="H220" s="30" t="s">
        <v>129</v>
      </c>
      <c r="I220" s="24">
        <v>0</v>
      </c>
      <c r="J220" s="24">
        <v>0</v>
      </c>
      <c r="K220" s="24">
        <v>0.1</v>
      </c>
      <c r="L220" s="24">
        <v>0</v>
      </c>
      <c r="M220" s="24">
        <v>1</v>
      </c>
      <c r="N220" s="24">
        <v>2</v>
      </c>
      <c r="O220" s="24">
        <v>0</v>
      </c>
    </row>
    <row r="221" ht="12.95" customHeight="1" spans="1:15">
      <c r="A221" s="6"/>
      <c r="B221" s="41" t="s">
        <v>39</v>
      </c>
      <c r="C221" s="42">
        <v>520</v>
      </c>
      <c r="D221" s="43">
        <f t="shared" ref="D221:O221" si="28">SUM(D216:D220)</f>
        <v>18</v>
      </c>
      <c r="E221" s="43">
        <f t="shared" si="28"/>
        <v>23.05</v>
      </c>
      <c r="F221" s="43">
        <f t="shared" si="28"/>
        <v>95.9</v>
      </c>
      <c r="G221" s="43">
        <f t="shared" si="28"/>
        <v>667.3</v>
      </c>
      <c r="H221" s="43">
        <f t="shared" si="28"/>
        <v>0</v>
      </c>
      <c r="I221" s="43">
        <f t="shared" si="28"/>
        <v>0.3</v>
      </c>
      <c r="J221" s="43">
        <f t="shared" si="28"/>
        <v>2.7</v>
      </c>
      <c r="K221" s="43">
        <f t="shared" si="28"/>
        <v>0.1</v>
      </c>
      <c r="L221" s="43">
        <f t="shared" si="28"/>
        <v>100.8</v>
      </c>
      <c r="M221" s="43">
        <f t="shared" si="28"/>
        <v>305.2</v>
      </c>
      <c r="N221" s="43">
        <f t="shared" si="28"/>
        <v>367.2</v>
      </c>
      <c r="O221" s="43">
        <f t="shared" si="28"/>
        <v>5.9</v>
      </c>
    </row>
    <row r="222" s="2" customFormat="1" customHeight="1" spans="1:15">
      <c r="A222" s="36"/>
      <c r="B222" s="37" t="s">
        <v>49</v>
      </c>
      <c r="C222" s="38">
        <f>C221+C214</f>
        <v>1379</v>
      </c>
      <c r="D222" s="39">
        <f>D221+D214</f>
        <v>55.96</v>
      </c>
      <c r="E222" s="39">
        <f>E221+E214</f>
        <v>64.4</v>
      </c>
      <c r="F222" s="39">
        <f>F221+F214</f>
        <v>226.99</v>
      </c>
      <c r="G222" s="39">
        <f>G221+G214</f>
        <v>1727.1</v>
      </c>
      <c r="H222" s="39"/>
      <c r="I222" s="39">
        <f t="shared" ref="I222:O222" si="29">I221+I214</f>
        <v>0.72</v>
      </c>
      <c r="J222" s="39">
        <f t="shared" si="29"/>
        <v>7.75</v>
      </c>
      <c r="K222" s="39">
        <f t="shared" si="29"/>
        <v>47.37</v>
      </c>
      <c r="L222" s="39">
        <f t="shared" si="29"/>
        <v>270.92</v>
      </c>
      <c r="M222" s="39">
        <f t="shared" si="29"/>
        <v>447.32</v>
      </c>
      <c r="N222" s="39">
        <f t="shared" si="29"/>
        <v>861.55</v>
      </c>
      <c r="O222" s="39">
        <f t="shared" si="29"/>
        <v>13.32</v>
      </c>
    </row>
    <row r="223" ht="12.95" customHeight="1" spans="2:15">
      <c r="B223" s="70" t="s">
        <v>144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</row>
    <row r="224" ht="13.7" customHeight="1" spans="2:15">
      <c r="B224" s="55" t="s">
        <v>145</v>
      </c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71"/>
    </row>
    <row r="225" ht="18.75" customHeight="1" spans="2:15">
      <c r="B225" s="11" t="s">
        <v>146</v>
      </c>
      <c r="C225" s="12"/>
      <c r="D225" s="12"/>
      <c r="E225" s="12"/>
      <c r="F225" s="12"/>
      <c r="G225" s="12"/>
      <c r="H225" s="12"/>
      <c r="I225" s="12"/>
      <c r="J225" s="12"/>
      <c r="K225" s="13"/>
      <c r="L225" s="71"/>
      <c r="M225" s="71"/>
      <c r="N225" s="71"/>
      <c r="O225" s="71"/>
    </row>
    <row r="226" ht="11.25" customHeight="1" spans="2:15">
      <c r="B226" s="72" t="s">
        <v>147</v>
      </c>
      <c r="C226" s="73"/>
      <c r="D226" s="74" t="s">
        <v>5</v>
      </c>
      <c r="E226" s="75"/>
      <c r="F226" s="75"/>
      <c r="G226" s="75"/>
      <c r="H226" s="16"/>
      <c r="I226" s="72" t="s">
        <v>148</v>
      </c>
      <c r="J226" s="86"/>
      <c r="K226" s="73"/>
      <c r="L226" s="71"/>
      <c r="M226" s="71"/>
      <c r="N226" s="71"/>
      <c r="O226" s="71"/>
    </row>
    <row r="227" ht="15.75" customHeight="1" spans="2:15">
      <c r="B227" s="74"/>
      <c r="C227" s="16"/>
      <c r="D227" s="11" t="s">
        <v>10</v>
      </c>
      <c r="E227" s="13"/>
      <c r="F227" s="18" t="s">
        <v>11</v>
      </c>
      <c r="G227" s="11" t="s">
        <v>12</v>
      </c>
      <c r="H227" s="13"/>
      <c r="I227" s="74"/>
      <c r="J227" s="75"/>
      <c r="K227" s="16"/>
      <c r="L227" s="71"/>
      <c r="M227" s="71"/>
      <c r="N227" s="71"/>
      <c r="O227" s="71"/>
    </row>
    <row r="228" ht="13.7" customHeight="1" spans="2:15">
      <c r="B228" s="11" t="s">
        <v>149</v>
      </c>
      <c r="C228" s="13"/>
      <c r="D228" s="76">
        <f>SUM(D222,D200,D178,D156,D134,D111,D89,D67,D45,D22)</f>
        <v>683.75</v>
      </c>
      <c r="E228" s="77"/>
      <c r="F228" s="78">
        <f>SUM(E222,E200,E178,E156,E134,E111,E89,E67,E45,E22)</f>
        <v>625.715</v>
      </c>
      <c r="G228" s="76">
        <f>SUM(F222,F200,F178,F156,F134,F111,F89,F67,F45,F22)</f>
        <v>2784.24</v>
      </c>
      <c r="H228" s="77"/>
      <c r="I228" s="80">
        <f>SUM(G222,G200,G178,G156,G134,G111,G89,G67,G45,G22)</f>
        <v>19702.83</v>
      </c>
      <c r="J228" s="83"/>
      <c r="K228" s="81"/>
      <c r="L228" s="71"/>
      <c r="M228" s="71"/>
      <c r="N228" s="71"/>
      <c r="O228" s="71"/>
    </row>
    <row r="229" customHeight="1" spans="2:15">
      <c r="B229" s="79" t="s">
        <v>150</v>
      </c>
      <c r="C229" s="9"/>
      <c r="D229" s="80">
        <f>D228/10</f>
        <v>68.375</v>
      </c>
      <c r="E229" s="81"/>
      <c r="F229" s="82">
        <f>F228/10</f>
        <v>62.5715</v>
      </c>
      <c r="G229" s="80">
        <f>G228/10</f>
        <v>278.424</v>
      </c>
      <c r="H229" s="83"/>
      <c r="I229" s="76">
        <f>I228/10</f>
        <v>1970.283</v>
      </c>
      <c r="J229" s="87"/>
      <c r="K229" s="77"/>
      <c r="L229" s="71"/>
      <c r="M229" s="71"/>
      <c r="N229" s="71"/>
      <c r="O229" s="71"/>
    </row>
    <row r="230" ht="11.25" customHeight="1" spans="2:15">
      <c r="B230" s="79" t="s">
        <v>147</v>
      </c>
      <c r="C230" s="9"/>
      <c r="D230" s="11" t="s">
        <v>8</v>
      </c>
      <c r="E230" s="12"/>
      <c r="F230" s="13"/>
      <c r="G230" s="11" t="s">
        <v>9</v>
      </c>
      <c r="H230" s="12"/>
      <c r="I230" s="12"/>
      <c r="J230" s="13"/>
      <c r="K230" s="88"/>
      <c r="L230" s="71"/>
      <c r="M230" s="71"/>
      <c r="N230" s="71"/>
      <c r="O230" s="71"/>
    </row>
    <row r="231" ht="15.75" customHeight="1" spans="2:15">
      <c r="B231" s="74"/>
      <c r="C231" s="16"/>
      <c r="D231" s="18" t="s">
        <v>13</v>
      </c>
      <c r="E231" s="18" t="s">
        <v>14</v>
      </c>
      <c r="F231" s="18" t="s">
        <v>15</v>
      </c>
      <c r="G231" s="18" t="s">
        <v>16</v>
      </c>
      <c r="H231" s="18" t="s">
        <v>17</v>
      </c>
      <c r="I231" s="18" t="s">
        <v>18</v>
      </c>
      <c r="J231" s="18" t="s">
        <v>19</v>
      </c>
      <c r="K231" s="88"/>
      <c r="L231" s="71"/>
      <c r="M231" s="71"/>
      <c r="N231" s="71"/>
      <c r="O231" s="71"/>
    </row>
    <row r="232" ht="13.7" customHeight="1" spans="2:15">
      <c r="B232" s="11" t="s">
        <v>149</v>
      </c>
      <c r="C232" s="13"/>
      <c r="D232" s="78">
        <f t="shared" ref="D232:J232" si="30">I222+I200+I178+I156+I134+I111+I89+I67+I45+I22</f>
        <v>18.842</v>
      </c>
      <c r="E232" s="78">
        <f t="shared" si="30"/>
        <v>1246.14</v>
      </c>
      <c r="F232" s="78">
        <f t="shared" si="30"/>
        <v>596.47</v>
      </c>
      <c r="G232" s="78">
        <f t="shared" si="30"/>
        <v>3012.73</v>
      </c>
      <c r="H232" s="78">
        <f t="shared" si="30"/>
        <v>4607.9</v>
      </c>
      <c r="I232" s="78">
        <f t="shared" si="30"/>
        <v>9393.27</v>
      </c>
      <c r="J232" s="78">
        <f t="shared" si="30"/>
        <v>179.26</v>
      </c>
      <c r="K232" s="89"/>
      <c r="L232" s="71"/>
      <c r="M232" s="71"/>
      <c r="N232" s="71"/>
      <c r="O232" s="71"/>
    </row>
    <row r="233" customHeight="1" spans="2:15">
      <c r="B233" s="11" t="s">
        <v>150</v>
      </c>
      <c r="C233" s="13"/>
      <c r="D233" s="78">
        <f t="shared" ref="D233:J233" si="31">D232/10</f>
        <v>1.8842</v>
      </c>
      <c r="E233" s="78">
        <f t="shared" si="31"/>
        <v>124.614</v>
      </c>
      <c r="F233" s="78">
        <f t="shared" si="31"/>
        <v>59.647</v>
      </c>
      <c r="G233" s="78">
        <f t="shared" si="31"/>
        <v>301.273</v>
      </c>
      <c r="H233" s="78">
        <f t="shared" si="31"/>
        <v>460.79</v>
      </c>
      <c r="I233" s="78">
        <f t="shared" si="31"/>
        <v>939.327</v>
      </c>
      <c r="J233" s="78">
        <f t="shared" si="31"/>
        <v>17.926</v>
      </c>
      <c r="K233" s="89"/>
      <c r="L233" s="71"/>
      <c r="M233" s="71"/>
      <c r="N233" s="71"/>
      <c r="O233" s="71"/>
    </row>
    <row r="234" customHeight="1" spans="2:2">
      <c r="B234" s="84" t="s">
        <v>151</v>
      </c>
    </row>
    <row r="235" customHeight="1" spans="6:6">
      <c r="F235" s="85">
        <v>5</v>
      </c>
    </row>
  </sheetData>
  <mergeCells count="131">
    <mergeCell ref="B1:O1"/>
    <mergeCell ref="B2:O2"/>
    <mergeCell ref="D3:F3"/>
    <mergeCell ref="I3:K3"/>
    <mergeCell ref="L3:O3"/>
    <mergeCell ref="B6:O6"/>
    <mergeCell ref="B15:O15"/>
    <mergeCell ref="B24:O24"/>
    <mergeCell ref="D25:F25"/>
    <mergeCell ref="I25:K25"/>
    <mergeCell ref="L25:O25"/>
    <mergeCell ref="B28:O28"/>
    <mergeCell ref="B37:O37"/>
    <mergeCell ref="B47:O47"/>
    <mergeCell ref="D48:F48"/>
    <mergeCell ref="I48:K48"/>
    <mergeCell ref="L48:O48"/>
    <mergeCell ref="B51:O51"/>
    <mergeCell ref="B60:O60"/>
    <mergeCell ref="B69:O69"/>
    <mergeCell ref="D70:F70"/>
    <mergeCell ref="I70:K70"/>
    <mergeCell ref="L70:O70"/>
    <mergeCell ref="B73:O73"/>
    <mergeCell ref="B81:O81"/>
    <mergeCell ref="B91:O91"/>
    <mergeCell ref="D92:F92"/>
    <mergeCell ref="I92:K92"/>
    <mergeCell ref="L92:O92"/>
    <mergeCell ref="B95:O95"/>
    <mergeCell ref="B104:O104"/>
    <mergeCell ref="B113:O113"/>
    <mergeCell ref="D114:F114"/>
    <mergeCell ref="I114:K114"/>
    <mergeCell ref="L114:O114"/>
    <mergeCell ref="B117:O117"/>
    <mergeCell ref="B126:O126"/>
    <mergeCell ref="B136:O136"/>
    <mergeCell ref="D137:F137"/>
    <mergeCell ref="I137:K137"/>
    <mergeCell ref="L137:O137"/>
    <mergeCell ref="B140:O140"/>
    <mergeCell ref="B149:O149"/>
    <mergeCell ref="B158:O158"/>
    <mergeCell ref="D159:F159"/>
    <mergeCell ref="I159:K159"/>
    <mergeCell ref="L159:O159"/>
    <mergeCell ref="B162:O162"/>
    <mergeCell ref="B171:O171"/>
    <mergeCell ref="B180:O180"/>
    <mergeCell ref="D181:F181"/>
    <mergeCell ref="I181:K181"/>
    <mergeCell ref="L181:O181"/>
    <mergeCell ref="B183:O183"/>
    <mergeCell ref="B193:O193"/>
    <mergeCell ref="B202:O202"/>
    <mergeCell ref="D203:F203"/>
    <mergeCell ref="I203:K203"/>
    <mergeCell ref="L203:O203"/>
    <mergeCell ref="B206:O206"/>
    <mergeCell ref="B215:O215"/>
    <mergeCell ref="B224:N224"/>
    <mergeCell ref="B225:K225"/>
    <mergeCell ref="D226:H226"/>
    <mergeCell ref="D227:E227"/>
    <mergeCell ref="G227:H227"/>
    <mergeCell ref="B228:C228"/>
    <mergeCell ref="D228:E228"/>
    <mergeCell ref="G228:H228"/>
    <mergeCell ref="I228:K228"/>
    <mergeCell ref="B229:C229"/>
    <mergeCell ref="D229:E229"/>
    <mergeCell ref="G229:H229"/>
    <mergeCell ref="I229:K229"/>
    <mergeCell ref="D230:F230"/>
    <mergeCell ref="G230:J230"/>
    <mergeCell ref="B232:C232"/>
    <mergeCell ref="B233:C233"/>
    <mergeCell ref="A3:A4"/>
    <mergeCell ref="A25:A26"/>
    <mergeCell ref="A48:A49"/>
    <mergeCell ref="A70:A71"/>
    <mergeCell ref="A92:A93"/>
    <mergeCell ref="A114:A115"/>
    <mergeCell ref="A137:A138"/>
    <mergeCell ref="A159:A160"/>
    <mergeCell ref="A181:A182"/>
    <mergeCell ref="A203:A204"/>
    <mergeCell ref="B3:B4"/>
    <mergeCell ref="B25:B26"/>
    <mergeCell ref="B48:B49"/>
    <mergeCell ref="B70:B71"/>
    <mergeCell ref="B92:B93"/>
    <mergeCell ref="B114:B115"/>
    <mergeCell ref="B137:B138"/>
    <mergeCell ref="B159:B160"/>
    <mergeCell ref="B181:B182"/>
    <mergeCell ref="B203:B204"/>
    <mergeCell ref="C3:C4"/>
    <mergeCell ref="C25:C26"/>
    <mergeCell ref="C48:C49"/>
    <mergeCell ref="C70:C71"/>
    <mergeCell ref="C92:C93"/>
    <mergeCell ref="C114:C115"/>
    <mergeCell ref="C137:C138"/>
    <mergeCell ref="C159:C160"/>
    <mergeCell ref="C181:C182"/>
    <mergeCell ref="C203:C204"/>
    <mergeCell ref="G3:G4"/>
    <mergeCell ref="G25:G26"/>
    <mergeCell ref="G48:G49"/>
    <mergeCell ref="G70:G71"/>
    <mergeCell ref="G92:G93"/>
    <mergeCell ref="G114:G115"/>
    <mergeCell ref="G137:G138"/>
    <mergeCell ref="G159:G160"/>
    <mergeCell ref="G181:G182"/>
    <mergeCell ref="G203:G204"/>
    <mergeCell ref="H3:H4"/>
    <mergeCell ref="H25:H26"/>
    <mergeCell ref="H48:H49"/>
    <mergeCell ref="H70:H71"/>
    <mergeCell ref="H92:H93"/>
    <mergeCell ref="H114:H115"/>
    <mergeCell ref="H137:H138"/>
    <mergeCell ref="H159:H160"/>
    <mergeCell ref="H181:H182"/>
    <mergeCell ref="H203:H204"/>
    <mergeCell ref="B230:C231"/>
    <mergeCell ref="B226:C227"/>
    <mergeCell ref="I226:K227"/>
  </mergeCells>
  <pageMargins left="0.393700787401575" right="0.393700787401575" top="0.236220472440945" bottom="0.15748031496063" header="0.196850393700787" footer="0.196850393700787"/>
  <pageSetup paperSize="9" scale="65" fitToHeight="10" orientation="landscape"/>
  <headerFooter/>
  <rowBreaks count="4" manualBreakCount="4">
    <brk id="46" max="14" man="1"/>
    <brk id="90" max="14" man="1"/>
    <brk id="135" max="14" man="1"/>
    <brk id="1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Page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Admin</cp:lastModifiedBy>
  <dcterms:created xsi:type="dcterms:W3CDTF">2020-09-25T09:50:00Z</dcterms:created>
  <cp:lastPrinted>2022-08-12T13:40:00Z</cp:lastPrinted>
  <dcterms:modified xsi:type="dcterms:W3CDTF">2023-08-28T06:37:54Z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0C30EE7D72ED4CC6A7A4B202BF4D6E96_12</vt:lpwstr>
  </property>
  <property fmtid="{D5CDD505-2E9C-101B-9397-08002B2CF9AE}" pid="3" name="KSOProductBuildVer">
    <vt:lpwstr>1049-12.2.0.13193</vt:lpwstr>
  </property>
</Properties>
</file>