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Page 1" sheetId="1" r:id="rId1"/>
  </sheets>
  <definedNames>
    <definedName name="_xlnm.Print_Area" localSheetId="0">'Page 1'!$A$1:$O$245</definedName>
  </definedNames>
  <calcPr fullCalcOnLoad="1"/>
</workbook>
</file>

<file path=xl/sharedStrings.xml><?xml version="1.0" encoding="utf-8"?>
<sst xmlns="http://schemas.openxmlformats.org/spreadsheetml/2006/main" count="537" uniqueCount="153">
  <si>
    <t>МЕНЮ -РАСКЛАДКА 
ДЛЯ ОРГАНИЗАЦИИ ГОРЯЧЕГО ПИТАНИЯ ОБУЧАЮЩИХСЯ 5-11 КЛАССОВ</t>
  </si>
  <si>
    <t>на период с 01.09.2023 по 29.11.2023-с 02.04.2024 по 31.05.2024</t>
  </si>
  <si>
    <t xml:space="preserve"> 2023/2024 учебного года</t>
  </si>
  <si>
    <t>ПОНЕДЕЛЬНИК 1 НЕДЕЛЯ</t>
  </si>
  <si>
    <t>№ п/п</t>
  </si>
  <si>
    <t>Наименование блюда</t>
  </si>
  <si>
    <t>Вес блюда</t>
  </si>
  <si>
    <t>Пищевые вещества</t>
  </si>
  <si>
    <t>Энергети-ческая ценность, ккал</t>
  </si>
  <si>
    <t>№ рецептуры</t>
  </si>
  <si>
    <t>Витамины</t>
  </si>
  <si>
    <t>Минеральные вещества</t>
  </si>
  <si>
    <t>Белки, г</t>
  </si>
  <si>
    <t>Жиры, г</t>
  </si>
  <si>
    <t>Углеводы, г</t>
  </si>
  <si>
    <t>В1, мг</t>
  </si>
  <si>
    <t>С, мг</t>
  </si>
  <si>
    <t>А, мг</t>
  </si>
  <si>
    <t>Mg, мг</t>
  </si>
  <si>
    <t>Са, мг</t>
  </si>
  <si>
    <t>Р, мг</t>
  </si>
  <si>
    <t>Fе, мг</t>
  </si>
  <si>
    <t>Завтрак</t>
  </si>
  <si>
    <t>КАША ВЯЗКАЯ МОЛОЧНАЯ ИЗ РИСА  с маслом сливочным "Крестьянским" 72,5%</t>
  </si>
  <si>
    <t>220/10</t>
  </si>
  <si>
    <t>№ 175 2015г.</t>
  </si>
  <si>
    <t>ЧАЙ С ЛИМОНОМ*</t>
  </si>
  <si>
    <t>200/7</t>
  </si>
  <si>
    <t>№ 377 2015г.</t>
  </si>
  <si>
    <t>ХЛЕБ ПШЕНИЧНЫЙ</t>
  </si>
  <si>
    <t/>
  </si>
  <si>
    <t>ХЛЕБ РЖАНОЙ</t>
  </si>
  <si>
    <t xml:space="preserve">СЫР РОССИЙСКИЙ  </t>
  </si>
  <si>
    <t>№ 15 2015г.</t>
  </si>
  <si>
    <t>МАСЛО СЛИВОЧНОЕ "Крестьянское" 72,5%</t>
  </si>
  <si>
    <t>10</t>
  </si>
  <si>
    <t>№ 14 2015г.</t>
  </si>
  <si>
    <t>Итого за прием пищи:</t>
  </si>
  <si>
    <t>Обед</t>
  </si>
  <si>
    <t>ОВОЩИ НАТУРАЛЬНЫЕ СВЕЖИЕ  (ПОМИДОРЫ)</t>
  </si>
  <si>
    <t>№ 71  2015г.</t>
  </si>
  <si>
    <t>СУП КАРТОФЕЛЬНЫЙ С БОБОВЫМИ</t>
  </si>
  <si>
    <t>250</t>
  </si>
  <si>
    <t>№ 102 2015г.</t>
  </si>
  <si>
    <t>КОТЛЕТЫ РУБЛЕННЫЕ ИЗ БРОЙЛЕР-ЦЫПЛЯТ с маслом сливочным "Крестьянским" 72,5%</t>
  </si>
  <si>
    <t>100/10</t>
  </si>
  <si>
    <t>№ 295 2015г.</t>
  </si>
  <si>
    <t xml:space="preserve">МАКАРОННЫЕ ИЗДЕЛИЯ ОТВАРНЫЕ </t>
  </si>
  <si>
    <t>№ 202 2015г.</t>
  </si>
  <si>
    <t>КОМПОТ ИЗ СМЕСИ СУХОФРУКТОВ</t>
  </si>
  <si>
    <t>200</t>
  </si>
  <si>
    <t>№ 349 2015г.</t>
  </si>
  <si>
    <t>Всего за день:</t>
  </si>
  <si>
    <t>ВТОРНИК 1 НЕДЕЛЯ</t>
  </si>
  <si>
    <t>ОМЛЕТ НАТУРАЛЬНЫЙ с маслом сливочным "Крестьянским" 72,5%</t>
  </si>
  <si>
    <t>1/135/13</t>
  </si>
  <si>
    <t>№ 210 2015г.</t>
  </si>
  <si>
    <t>ИКРА КАБАЧКОВАЯ   консервированная</t>
  </si>
  <si>
    <t>1/80</t>
  </si>
  <si>
    <t>КОФЕЙНЫЙ НАПИТОК С МОЛОКОМ</t>
  </si>
  <si>
    <t>№ 379 2015г.</t>
  </si>
  <si>
    <t>ОВОЩИ НАТУРАЛЬНЫЕ СВЕЖИЕ (ОГУРЦЫ)</t>
  </si>
  <si>
    <t>БОРЩ СО СМЕТАНОЙ</t>
  </si>
  <si>
    <t>250/10</t>
  </si>
  <si>
    <t>№ 81 2015г.</t>
  </si>
  <si>
    <t>РЫБА  МИНТАЙ ПРИПУЩЕНАЯ С МАСЛОМ СЛИВОЧНЫМ "Крестьянским" 72,5%</t>
  </si>
  <si>
    <t>№ 227 2015г.</t>
  </si>
  <si>
    <t>КАРТОФЕЛЬ ОТВАРНОЙ с маслом сливочным "Крестьянским" 72,5%</t>
  </si>
  <si>
    <t>1/180</t>
  </si>
  <si>
    <t>№ 310 2015г.</t>
  </si>
  <si>
    <t>НАПИТОК ИЗ ПЛОДОВ ШИПОВНИКА</t>
  </si>
  <si>
    <t>№ 388 2015г.</t>
  </si>
  <si>
    <t>СРЕДА 1 НЕДЕЛЯ</t>
  </si>
  <si>
    <t>МАКАРОНЫ ОТВАРНЫЕ С СЫРОМ с маслом сливочным "Крестьянским" 72,5%</t>
  </si>
  <si>
    <t>200/9/33</t>
  </si>
  <si>
    <t>№ 204 2015г.</t>
  </si>
  <si>
    <t>СУП КАРТОФЕЛЬНЫЙ С КРУПОЙ рисовой</t>
  </si>
  <si>
    <t>№ 101 2015г.</t>
  </si>
  <si>
    <t>ФРИКАДЕЛЬКИ ИЗ ГОВЯДИНЫ в сметанном с томатом соусе</t>
  </si>
  <si>
    <t>100/50</t>
  </si>
  <si>
    <t>№280 2015г.</t>
  </si>
  <si>
    <t>КАША ГРЕЧНЕВАЯ РАССЫПЧАТАЯ с маслом сливочным "Крестьянским" 72,5%</t>
  </si>
  <si>
    <t>№ 171 2015г.</t>
  </si>
  <si>
    <t>КИСЕЛЬ ИЗ СВЕЖИХ ЯБЛОК</t>
  </si>
  <si>
    <t>№ 352 2015г.</t>
  </si>
  <si>
    <t>ЧЕТВЕРГ 1 НЕДЕЛЯ</t>
  </si>
  <si>
    <t>ЗАПЕКАНКА ИЗ ТВОРОГА С МОРКОВЬЮ  и со сгущенным молоком</t>
  </si>
  <si>
    <t>220/80</t>
  </si>
  <si>
    <t>№ 224 2015г.</t>
  </si>
  <si>
    <t>КАКАО С МОЛОКОМ</t>
  </si>
  <si>
    <t>№ 382 2015г.</t>
  </si>
  <si>
    <t>ЩИ ИЗ СВЕЖЕЙ КАПУСТЫ</t>
  </si>
  <si>
    <t>№ 88 2015г.</t>
  </si>
  <si>
    <t>ПЛОВ ИЗ ПТИЦЫ</t>
  </si>
  <si>
    <t>100/280</t>
  </si>
  <si>
    <t>№ 291 2015г.</t>
  </si>
  <si>
    <t>ПЯТНИЦА 1 НЕДЕЛЯ</t>
  </si>
  <si>
    <t>РАГУ ИЗ МЯСА ПТИЦЫ</t>
  </si>
  <si>
    <t>100/300</t>
  </si>
  <si>
    <t>№ 289 2015г.</t>
  </si>
  <si>
    <t xml:space="preserve">СУП С МАКАРОННЫМИ ИЗДЕЛИЯМИ </t>
  </si>
  <si>
    <t>№ 111 2015г.</t>
  </si>
  <si>
    <t>ТЕФТЕЛИ из мяса говядины с соусом сметанным с томатом</t>
  </si>
  <si>
    <t>№ 279 2015г.</t>
  </si>
  <si>
    <t xml:space="preserve">КАРТОФЕЛЬНОЕ ПЮРЕ </t>
  </si>
  <si>
    <t>№ 128 2015г.</t>
  </si>
  <si>
    <t>КОМПОТ ИЗ СВЕЖИХ ЯБЛОК</t>
  </si>
  <si>
    <t>№ 342 2015г.</t>
  </si>
  <si>
    <t>ПОНЕДЕЛЬНИК 2 НЕДЕЛЯ</t>
  </si>
  <si>
    <t>КАША ВЯЗКАЯ МОЛОЧНАЯ ИЗ ОВСЯНОЙ КРУПЫ  с маслом сливочным "Крестьянским" 72,5%</t>
  </si>
  <si>
    <t>№ 173 2015г.</t>
  </si>
  <si>
    <t>СУП ИЗ ОВОЩЕЙ со сметаной</t>
  </si>
  <si>
    <t>№ 99 2015г.</t>
  </si>
  <si>
    <t>ФРИКАДЕЛЬКИ ИЗ ФИЛЕ КУР</t>
  </si>
  <si>
    <t>№ 297 2015г.</t>
  </si>
  <si>
    <t>ВТОРНИК 2 НЕДЕЛЯ</t>
  </si>
  <si>
    <t>ЗРАЗЫ РЫБНЫЕ РУБЛЕННЫЕ(ИЗ МИНТАЯ) с маслом сливочным "Крестьянским" 72,5%</t>
  </si>
  <si>
    <t>100/8</t>
  </si>
  <si>
    <t>№237 2015г.</t>
  </si>
  <si>
    <t xml:space="preserve">РАССОЛЬНИК ЛЕНИНГРАДСКИЙ </t>
  </si>
  <si>
    <t>№ 96 2015г.</t>
  </si>
  <si>
    <t>РИС ПРИПУЩЕННЫЙ</t>
  </si>
  <si>
    <t>№305 2015г.</t>
  </si>
  <si>
    <t>СРЕДА 2 НЕДЕЛЯ</t>
  </si>
  <si>
    <t>МАСЛО  СЛИВОЧНОЕ "Крестьянское" 72,5%</t>
  </si>
  <si>
    <t>ПТИЦА(ОКОРОЧКА)ТУШЕНЫЕ В СОУСЕ СМЕТАННОМ</t>
  </si>
  <si>
    <t>№ 290 2015г.</t>
  </si>
  <si>
    <t>ЧЕТВЕРГ 2 НЕДЕЛЯ</t>
  </si>
  <si>
    <t xml:space="preserve"> </t>
  </si>
  <si>
    <t>БОРЩ С КАПУСТОЙ И КАРТОФЕЛЕМ СО СМЕТАНОЙ</t>
  </si>
  <si>
    <t>№ 82 2015г.</t>
  </si>
  <si>
    <t>РЫБА МИНТАЙ, ТУШЕНАЯ В ТОМАТЕ С ОВОЩАМИ</t>
  </si>
  <si>
    <t>100/100</t>
  </si>
  <si>
    <t>№ 229 2015г.</t>
  </si>
  <si>
    <t>ПЯТНИЦА 2 НЕДЕЛЯ</t>
  </si>
  <si>
    <t>СУП КАРТОФЕЛЬНЫЙ С КЛЁЦКАМИ</t>
  </si>
  <si>
    <t>№ 118 2015г.</t>
  </si>
  <si>
    <t>ИТОГО ПО МЕНЮ</t>
  </si>
  <si>
    <t>ИТОГО</t>
  </si>
  <si>
    <t>Энергетич.ценность</t>
  </si>
  <si>
    <t>Белки</t>
  </si>
  <si>
    <t>Жиры</t>
  </si>
  <si>
    <t>Углеводы</t>
  </si>
  <si>
    <t>Итого за весь период</t>
  </si>
  <si>
    <t>В1,мг</t>
  </si>
  <si>
    <t>С,мг.</t>
  </si>
  <si>
    <t>А,мг</t>
  </si>
  <si>
    <t>Mg,мг.</t>
  </si>
  <si>
    <t>Са,мг.</t>
  </si>
  <si>
    <t>Р,мг.</t>
  </si>
  <si>
    <t>Fe,мг.</t>
  </si>
  <si>
    <t>Среднее значение за период</t>
  </si>
  <si>
    <t>*можно готовить без добавления сахара, при подаче сахар можно подавать порционно (фасованный) или в сахарнице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</si>
</sst>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#,##0.0;\-#,##0.0"/>
  </numFmts>
  <fonts count="64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9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22"/>
      <color indexed="8"/>
      <name val="Calibri"/>
      <family val="2"/>
    </font>
    <font>
      <sz val="10"/>
      <color indexed="9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9"/>
      <name val="Tahoma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8"/>
      <color indexed="62"/>
      <name val="Cambria"/>
      <family val="1"/>
    </font>
    <font>
      <sz val="11"/>
      <color indexed="6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8"/>
      <color theme="3"/>
      <name val="Cambria"/>
      <family val="1"/>
    </font>
    <font>
      <sz val="11"/>
      <color rgb="FF9C5700"/>
      <name val="Calibri"/>
      <family val="2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12" borderId="0" applyNumberFormat="0" applyBorder="0" applyAlignment="0" applyProtection="0"/>
    <xf numFmtId="0" fontId="60" fillId="16" borderId="0" applyNumberFormat="0" applyBorder="0" applyAlignment="0" applyProtection="0"/>
    <xf numFmtId="0" fontId="60" fillId="19" borderId="0" applyNumberFormat="0" applyBorder="0" applyAlignment="0" applyProtection="0"/>
    <xf numFmtId="0" fontId="60" fillId="23" borderId="0" applyNumberFormat="0" applyBorder="0" applyAlignment="0" applyProtection="0"/>
    <xf numFmtId="0" fontId="60" fillId="27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6" fontId="0" fillId="0" borderId="0" xfId="15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3" fillId="32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wrapText="1"/>
    </xf>
    <xf numFmtId="0" fontId="9" fillId="0" borderId="10" xfId="7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8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80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15" applyFont="1" applyFill="1" applyBorder="1" applyAlignment="1">
      <alignment horizontal="center"/>
    </xf>
    <xf numFmtId="176" fontId="9" fillId="0" borderId="10" xfId="15" applyFont="1" applyFill="1" applyBorder="1" applyAlignment="1" applyProtection="1">
      <alignment horizontal="left" vertical="center" wrapText="1"/>
      <protection/>
    </xf>
    <xf numFmtId="0" fontId="9" fillId="0" borderId="10" xfId="15" applyNumberFormat="1" applyFont="1" applyFill="1" applyBorder="1" applyAlignment="1" applyProtection="1">
      <alignment horizontal="center" vertical="center" wrapText="1"/>
      <protection/>
    </xf>
    <xf numFmtId="176" fontId="9" fillId="0" borderId="10" xfId="15" applyFont="1" applyFill="1" applyBorder="1" applyAlignment="1" applyProtection="1">
      <alignment vertical="center" wrapText="1"/>
      <protection/>
    </xf>
    <xf numFmtId="176" fontId="9" fillId="0" borderId="10" xfId="15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18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9" fillId="0" borderId="18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17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60% — акцент1 2" xfId="63"/>
    <cellStyle name="60% — акцент2 2" xfId="64"/>
    <cellStyle name="60% — акцент3 2" xfId="65"/>
    <cellStyle name="60% — акцент4 2" xfId="66"/>
    <cellStyle name="60% — акцент5 2" xfId="67"/>
    <cellStyle name="60% — акцент6 2" xfId="68"/>
    <cellStyle name="Название 2" xfId="69"/>
    <cellStyle name="Нейтральный 2" xfId="70"/>
    <cellStyle name="Обычный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5"/>
  <sheetViews>
    <sheetView tabSelected="1" zoomScaleSheetLayoutView="80" workbookViewId="0" topLeftCell="A1">
      <selection activeCell="B231" sqref="B231:B232"/>
    </sheetView>
  </sheetViews>
  <sheetFormatPr defaultColWidth="9.140625" defaultRowHeight="15" customHeight="1"/>
  <cols>
    <col min="1" max="1" width="6.00390625" style="4" customWidth="1"/>
    <col min="2" max="2" width="50.8515625" style="1" customWidth="1"/>
    <col min="3" max="3" width="14.28125" style="5" customWidth="1"/>
    <col min="4" max="4" width="11.57421875" style="5" customWidth="1"/>
    <col min="5" max="5" width="14.28125" style="5" customWidth="1"/>
    <col min="6" max="6" width="11.140625" style="5" customWidth="1"/>
    <col min="7" max="7" width="10.57421875" style="5" customWidth="1"/>
    <col min="8" max="8" width="15.140625" style="5" customWidth="1"/>
    <col min="9" max="9" width="8.57421875" style="5" customWidth="1"/>
    <col min="10" max="10" width="6.8515625" style="5" customWidth="1"/>
    <col min="11" max="11" width="7.8515625" style="5" customWidth="1"/>
    <col min="12" max="12" width="9.421875" style="5" customWidth="1"/>
    <col min="13" max="13" width="8.8515625" style="5" customWidth="1"/>
    <col min="14" max="15" width="9.140625" style="5" customWidth="1"/>
  </cols>
  <sheetData>
    <row r="1" spans="1:15" ht="11.25" customHeight="1">
      <c r="A1" s="6"/>
      <c r="B1" s="7"/>
      <c r="C1" s="8"/>
      <c r="D1" s="8"/>
      <c r="E1" s="8"/>
      <c r="F1" s="8"/>
      <c r="G1" s="8"/>
      <c r="H1" s="8"/>
      <c r="I1" s="41"/>
      <c r="J1" s="41"/>
      <c r="K1" s="41"/>
      <c r="L1" s="41"/>
      <c r="M1" s="14"/>
      <c r="N1" s="14"/>
      <c r="O1" s="14"/>
    </row>
    <row r="2" spans="1:15" ht="15" customHeight="1">
      <c r="A2" s="6"/>
      <c r="B2" s="7"/>
      <c r="C2" s="8"/>
      <c r="D2" s="8"/>
      <c r="E2" s="8"/>
      <c r="F2" s="8"/>
      <c r="G2" s="8"/>
      <c r="H2" s="8"/>
      <c r="I2" s="41"/>
      <c r="J2" s="41"/>
      <c r="K2" s="41"/>
      <c r="L2" s="41"/>
      <c r="M2" s="14"/>
      <c r="N2" s="14"/>
      <c r="O2" s="14"/>
    </row>
    <row r="3" spans="1:15" ht="18" customHeight="1">
      <c r="A3" s="6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14"/>
      <c r="N3" s="14"/>
      <c r="O3" s="14"/>
    </row>
    <row r="4" spans="1:15" ht="18" customHeight="1">
      <c r="A4" s="6"/>
      <c r="B4" s="10"/>
      <c r="C4" s="8"/>
      <c r="D4" s="8"/>
      <c r="E4" s="8"/>
      <c r="F4" s="8"/>
      <c r="G4" s="8"/>
      <c r="H4" s="8"/>
      <c r="I4" s="8"/>
      <c r="J4" s="8"/>
      <c r="K4" s="8"/>
      <c r="L4" s="14"/>
      <c r="M4" s="14"/>
      <c r="N4" s="14"/>
      <c r="O4" s="14"/>
    </row>
    <row r="5" spans="1:15" ht="20.25" customHeight="1">
      <c r="A5" s="6"/>
      <c r="B5" s="10"/>
      <c r="C5" s="8"/>
      <c r="D5" s="8"/>
      <c r="E5" s="8"/>
      <c r="F5" s="8"/>
      <c r="G5" s="8"/>
      <c r="H5" s="8"/>
      <c r="I5" s="8"/>
      <c r="J5" s="8"/>
      <c r="K5" s="8"/>
      <c r="L5" s="14"/>
      <c r="M5" s="14"/>
      <c r="N5" s="14"/>
      <c r="O5" s="14"/>
    </row>
    <row r="6" spans="1:15" ht="18" customHeight="1">
      <c r="A6" s="6"/>
      <c r="B6" s="9"/>
      <c r="C6" s="8"/>
      <c r="D6" s="8"/>
      <c r="E6" s="8"/>
      <c r="F6" s="8"/>
      <c r="G6" s="8"/>
      <c r="H6" s="8"/>
      <c r="I6" s="8"/>
      <c r="J6" s="8"/>
      <c r="K6" s="8"/>
      <c r="L6" s="14"/>
      <c r="M6" s="14"/>
      <c r="N6" s="14"/>
      <c r="O6" s="14"/>
    </row>
    <row r="7" spans="1:15" ht="21" customHeight="1">
      <c r="A7" s="6"/>
      <c r="B7" s="9"/>
      <c r="C7" s="8"/>
      <c r="D7" s="8"/>
      <c r="E7" s="8"/>
      <c r="F7" s="8"/>
      <c r="G7" s="8"/>
      <c r="H7" s="8"/>
      <c r="I7" s="8"/>
      <c r="J7" s="8"/>
      <c r="K7" s="8"/>
      <c r="L7" s="14"/>
      <c r="M7" s="14"/>
      <c r="N7" s="14"/>
      <c r="O7" s="14"/>
    </row>
    <row r="8" spans="1:15" ht="1.5" customHeight="1" hidden="1">
      <c r="A8" s="6"/>
      <c r="B8" s="9"/>
      <c r="C8" s="8"/>
      <c r="D8" s="8"/>
      <c r="E8" s="8"/>
      <c r="F8" s="8"/>
      <c r="G8" s="8"/>
      <c r="H8" s="8"/>
      <c r="I8" s="8"/>
      <c r="J8" s="8"/>
      <c r="K8" s="8"/>
      <c r="L8" s="14"/>
      <c r="M8" s="14"/>
      <c r="N8" s="14"/>
      <c r="O8" s="14"/>
    </row>
    <row r="9" spans="1:15" ht="18" customHeight="1" hidden="1">
      <c r="A9" s="6"/>
      <c r="B9" s="9"/>
      <c r="C9" s="8"/>
      <c r="D9" s="8"/>
      <c r="E9" s="8"/>
      <c r="F9" s="8"/>
      <c r="G9" s="8"/>
      <c r="H9" s="8"/>
      <c r="I9" s="8"/>
      <c r="J9" s="8"/>
      <c r="K9" s="8"/>
      <c r="L9" s="14"/>
      <c r="M9" s="14"/>
      <c r="N9" s="14"/>
      <c r="O9" s="14"/>
    </row>
    <row r="10" spans="1:15" ht="18" customHeight="1">
      <c r="A10" s="6"/>
      <c r="B10" s="11" t="s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8" customHeight="1">
      <c r="A11" s="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8" customHeight="1">
      <c r="A12" s="6"/>
      <c r="B12" s="12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21.75" customHeight="1">
      <c r="A13" s="6"/>
      <c r="B13" s="13" t="s">
        <v>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0.75" customHeight="1" hidden="1">
      <c r="A14" s="6"/>
      <c r="B14" s="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5.75" customHeight="1">
      <c r="A15" s="15"/>
      <c r="B15" s="16" t="s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 customHeight="1">
      <c r="A16" s="17" t="s">
        <v>4</v>
      </c>
      <c r="B16" s="16" t="s">
        <v>5</v>
      </c>
      <c r="C16" s="16" t="s">
        <v>6</v>
      </c>
      <c r="D16" s="16" t="s">
        <v>7</v>
      </c>
      <c r="E16" s="16"/>
      <c r="F16" s="16"/>
      <c r="G16" s="16" t="s">
        <v>8</v>
      </c>
      <c r="H16" s="18" t="s">
        <v>9</v>
      </c>
      <c r="I16" s="16" t="s">
        <v>10</v>
      </c>
      <c r="J16" s="16"/>
      <c r="K16" s="16"/>
      <c r="L16" s="16" t="s">
        <v>11</v>
      </c>
      <c r="M16" s="16"/>
      <c r="N16" s="16"/>
      <c r="O16" s="16"/>
    </row>
    <row r="17" spans="1:15" ht="35.25" customHeight="1">
      <c r="A17" s="17"/>
      <c r="B17" s="16"/>
      <c r="C17" s="16"/>
      <c r="D17" s="16" t="s">
        <v>12</v>
      </c>
      <c r="E17" s="16" t="s">
        <v>13</v>
      </c>
      <c r="F17" s="16" t="s">
        <v>14</v>
      </c>
      <c r="G17" s="16"/>
      <c r="H17" s="18"/>
      <c r="I17" s="16" t="s">
        <v>15</v>
      </c>
      <c r="J17" s="16" t="s">
        <v>16</v>
      </c>
      <c r="K17" s="16" t="s">
        <v>17</v>
      </c>
      <c r="L17" s="16" t="s">
        <v>18</v>
      </c>
      <c r="M17" s="16" t="s">
        <v>19</v>
      </c>
      <c r="N17" s="16" t="s">
        <v>20</v>
      </c>
      <c r="O17" s="16" t="s">
        <v>21</v>
      </c>
    </row>
    <row r="18" spans="1:15" ht="18" customHeight="1">
      <c r="A18" s="19">
        <v>1</v>
      </c>
      <c r="B18" s="16">
        <v>2</v>
      </c>
      <c r="C18" s="16">
        <v>3</v>
      </c>
      <c r="D18" s="16">
        <v>4</v>
      </c>
      <c r="E18" s="19">
        <v>5</v>
      </c>
      <c r="F18" s="16">
        <v>6</v>
      </c>
      <c r="G18" s="19">
        <v>7</v>
      </c>
      <c r="H18" s="16">
        <v>8</v>
      </c>
      <c r="I18" s="16">
        <v>9</v>
      </c>
      <c r="J18" s="16">
        <v>10</v>
      </c>
      <c r="K18" s="19">
        <v>11</v>
      </c>
      <c r="L18" s="16">
        <v>12</v>
      </c>
      <c r="M18" s="19">
        <v>13</v>
      </c>
      <c r="N18" s="16">
        <v>14</v>
      </c>
      <c r="O18" s="16">
        <v>15</v>
      </c>
    </row>
    <row r="19" spans="1:15" ht="12" customHeight="1">
      <c r="A19" s="15"/>
      <c r="B19" s="16" t="s">
        <v>22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25.5" customHeight="1">
      <c r="A20" s="15">
        <v>1</v>
      </c>
      <c r="B20" s="20" t="s">
        <v>23</v>
      </c>
      <c r="C20" s="21" t="s">
        <v>24</v>
      </c>
      <c r="D20" s="22">
        <v>6.1</v>
      </c>
      <c r="E20" s="22">
        <v>10.85</v>
      </c>
      <c r="F20" s="22">
        <v>52.93</v>
      </c>
      <c r="G20" s="22">
        <v>334</v>
      </c>
      <c r="H20" s="21" t="s">
        <v>25</v>
      </c>
      <c r="I20" s="22">
        <v>0</v>
      </c>
      <c r="J20" s="22">
        <v>1.3</v>
      </c>
      <c r="K20" s="22">
        <v>0</v>
      </c>
      <c r="L20" s="22">
        <v>36.46</v>
      </c>
      <c r="M20" s="22">
        <v>130.97</v>
      </c>
      <c r="N20" s="22">
        <v>157.44</v>
      </c>
      <c r="O20" s="22">
        <v>0.63</v>
      </c>
    </row>
    <row r="21" spans="1:15" ht="13.5" customHeight="1">
      <c r="A21" s="15">
        <v>2</v>
      </c>
      <c r="B21" s="20" t="s">
        <v>26</v>
      </c>
      <c r="C21" s="21" t="s">
        <v>27</v>
      </c>
      <c r="D21" s="22">
        <v>0.4</v>
      </c>
      <c r="E21" s="22">
        <v>0</v>
      </c>
      <c r="F21" s="22">
        <v>11.7</v>
      </c>
      <c r="G21" s="22">
        <v>49.5</v>
      </c>
      <c r="H21" s="21" t="s">
        <v>28</v>
      </c>
      <c r="I21" s="22">
        <v>0</v>
      </c>
      <c r="J21" s="22">
        <v>3.3</v>
      </c>
      <c r="K21" s="22">
        <v>0</v>
      </c>
      <c r="L21" s="22">
        <v>11.7</v>
      </c>
      <c r="M21" s="22">
        <v>27.2</v>
      </c>
      <c r="N21" s="22">
        <v>15.5</v>
      </c>
      <c r="O21" s="22">
        <v>1.5</v>
      </c>
    </row>
    <row r="22" spans="1:15" s="1" customFormat="1" ht="13.5" customHeight="1">
      <c r="A22" s="23">
        <v>3</v>
      </c>
      <c r="B22" s="20" t="s">
        <v>29</v>
      </c>
      <c r="C22" s="21">
        <v>50</v>
      </c>
      <c r="D22" s="22">
        <v>3.95</v>
      </c>
      <c r="E22" s="22">
        <v>0.5</v>
      </c>
      <c r="F22" s="22">
        <v>24.2</v>
      </c>
      <c r="G22" s="22">
        <v>116.9</v>
      </c>
      <c r="H22" s="21" t="s">
        <v>30</v>
      </c>
      <c r="I22" s="22">
        <v>0.1</v>
      </c>
      <c r="J22" s="22">
        <v>0</v>
      </c>
      <c r="K22" s="22">
        <v>0</v>
      </c>
      <c r="L22" s="22">
        <v>16.5</v>
      </c>
      <c r="M22" s="22">
        <v>11.5</v>
      </c>
      <c r="N22" s="22">
        <v>42</v>
      </c>
      <c r="O22" s="22">
        <v>1</v>
      </c>
    </row>
    <row r="23" spans="1:15" s="1" customFormat="1" ht="13.5" customHeight="1">
      <c r="A23" s="23">
        <v>4</v>
      </c>
      <c r="B23" s="20" t="s">
        <v>31</v>
      </c>
      <c r="C23" s="21">
        <v>50</v>
      </c>
      <c r="D23" s="22">
        <v>4.3</v>
      </c>
      <c r="E23" s="22">
        <v>1.65</v>
      </c>
      <c r="F23" s="22">
        <v>21.25</v>
      </c>
      <c r="G23" s="22">
        <v>129</v>
      </c>
      <c r="H23" s="22"/>
      <c r="I23" s="22">
        <v>0.1</v>
      </c>
      <c r="J23" s="22">
        <v>0</v>
      </c>
      <c r="K23" s="22">
        <v>0</v>
      </c>
      <c r="L23" s="22">
        <v>16.5</v>
      </c>
      <c r="M23" s="22">
        <v>11.5</v>
      </c>
      <c r="N23" s="22">
        <v>42</v>
      </c>
      <c r="O23" s="22">
        <v>1</v>
      </c>
    </row>
    <row r="24" spans="1:15" s="1" customFormat="1" ht="13.5" customHeight="1">
      <c r="A24" s="23">
        <v>5</v>
      </c>
      <c r="B24" s="20" t="s">
        <v>32</v>
      </c>
      <c r="C24" s="21">
        <v>15</v>
      </c>
      <c r="D24" s="22">
        <v>3.5</v>
      </c>
      <c r="E24" s="22">
        <v>4.5</v>
      </c>
      <c r="F24" s="22">
        <v>0</v>
      </c>
      <c r="G24" s="22">
        <v>54.5</v>
      </c>
      <c r="H24" s="21" t="s">
        <v>33</v>
      </c>
      <c r="I24" s="22">
        <v>0</v>
      </c>
      <c r="J24" s="22">
        <v>0</v>
      </c>
      <c r="K24" s="22">
        <v>0.1</v>
      </c>
      <c r="L24" s="22">
        <v>5.5</v>
      </c>
      <c r="M24" s="22">
        <v>132</v>
      </c>
      <c r="N24" s="22">
        <v>75</v>
      </c>
      <c r="O24" s="22">
        <v>0.2</v>
      </c>
    </row>
    <row r="25" spans="1:15" ht="13.5" customHeight="1">
      <c r="A25" s="15">
        <v>6</v>
      </c>
      <c r="B25" s="20" t="s">
        <v>34</v>
      </c>
      <c r="C25" s="21" t="s">
        <v>35</v>
      </c>
      <c r="D25" s="22">
        <v>0.1</v>
      </c>
      <c r="E25" s="22">
        <v>8.3</v>
      </c>
      <c r="F25" s="22">
        <v>0.1</v>
      </c>
      <c r="G25" s="22">
        <v>75</v>
      </c>
      <c r="H25" s="21" t="s">
        <v>36</v>
      </c>
      <c r="I25" s="22">
        <v>0</v>
      </c>
      <c r="J25" s="22">
        <v>0</v>
      </c>
      <c r="K25" s="22">
        <v>0.1</v>
      </c>
      <c r="L25" s="22">
        <v>0</v>
      </c>
      <c r="M25" s="22">
        <v>1</v>
      </c>
      <c r="N25" s="22">
        <v>2</v>
      </c>
      <c r="O25" s="22">
        <v>0</v>
      </c>
    </row>
    <row r="26" spans="1:15" s="1" customFormat="1" ht="13.5" customHeight="1">
      <c r="A26" s="23"/>
      <c r="B26" s="24" t="s">
        <v>37</v>
      </c>
      <c r="C26" s="16">
        <v>562</v>
      </c>
      <c r="D26" s="25">
        <f>SUM(D20:D25)</f>
        <v>18.35</v>
      </c>
      <c r="E26" s="25">
        <f>SUM(E20:E25)</f>
        <v>25.8</v>
      </c>
      <c r="F26" s="25">
        <f>SUM(F20:F25)</f>
        <v>110.17999999999999</v>
      </c>
      <c r="G26" s="25">
        <f>SUM(G20:G25)</f>
        <v>758.9</v>
      </c>
      <c r="H26" s="25"/>
      <c r="I26" s="25">
        <f aca="true" t="shared" si="0" ref="I26:O26">SUM(I20:I25)</f>
        <v>0.2</v>
      </c>
      <c r="J26" s="25">
        <f t="shared" si="0"/>
        <v>4.6</v>
      </c>
      <c r="K26" s="25">
        <f t="shared" si="0"/>
        <v>0.2</v>
      </c>
      <c r="L26" s="25">
        <f t="shared" si="0"/>
        <v>86.66</v>
      </c>
      <c r="M26" s="25">
        <f t="shared" si="0"/>
        <v>314.16999999999996</v>
      </c>
      <c r="N26" s="25">
        <f t="shared" si="0"/>
        <v>333.94</v>
      </c>
      <c r="O26" s="25">
        <f t="shared" si="0"/>
        <v>4.33</v>
      </c>
    </row>
    <row r="27" spans="1:15" s="1" customFormat="1" ht="14.25" customHeight="1">
      <c r="A27" s="23"/>
      <c r="B27" s="16" t="s">
        <v>38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1" customFormat="1" ht="28.5" customHeight="1">
      <c r="A28" s="23">
        <v>1</v>
      </c>
      <c r="B28" s="26" t="s">
        <v>39</v>
      </c>
      <c r="C28" s="27">
        <v>100</v>
      </c>
      <c r="D28" s="28">
        <v>0.9</v>
      </c>
      <c r="E28" s="28">
        <v>0.1</v>
      </c>
      <c r="F28" s="28">
        <v>1.7</v>
      </c>
      <c r="G28" s="28">
        <v>10</v>
      </c>
      <c r="H28" s="27" t="s">
        <v>40</v>
      </c>
      <c r="I28" s="28">
        <v>0</v>
      </c>
      <c r="J28" s="28">
        <v>7.1</v>
      </c>
      <c r="K28" s="28">
        <v>0</v>
      </c>
      <c r="L28" s="28">
        <v>9.3</v>
      </c>
      <c r="M28" s="28">
        <v>15.3</v>
      </c>
      <c r="N28" s="28">
        <v>28.3</v>
      </c>
      <c r="O28" s="28">
        <v>0.8</v>
      </c>
    </row>
    <row r="29" spans="1:15" s="1" customFormat="1" ht="13.5" customHeight="1">
      <c r="A29" s="23">
        <v>2</v>
      </c>
      <c r="B29" s="20" t="s">
        <v>41</v>
      </c>
      <c r="C29" s="21" t="s">
        <v>42</v>
      </c>
      <c r="D29" s="22">
        <v>5.6</v>
      </c>
      <c r="E29" s="22">
        <v>5.4</v>
      </c>
      <c r="F29" s="22">
        <v>17.5</v>
      </c>
      <c r="G29" s="22">
        <v>140.7</v>
      </c>
      <c r="H29" s="21" t="s">
        <v>43</v>
      </c>
      <c r="I29" s="22">
        <v>0.2</v>
      </c>
      <c r="J29" s="22">
        <v>9.6</v>
      </c>
      <c r="K29" s="22">
        <v>0.3</v>
      </c>
      <c r="L29" s="22">
        <v>35.6</v>
      </c>
      <c r="M29" s="22">
        <v>48.8</v>
      </c>
      <c r="N29" s="22">
        <v>83.7</v>
      </c>
      <c r="O29" s="22">
        <v>2.1</v>
      </c>
    </row>
    <row r="30" spans="1:15" s="1" customFormat="1" ht="27" customHeight="1">
      <c r="A30" s="23">
        <v>3</v>
      </c>
      <c r="B30" s="20" t="s">
        <v>44</v>
      </c>
      <c r="C30" s="21" t="s">
        <v>45</v>
      </c>
      <c r="D30" s="22">
        <v>14.1</v>
      </c>
      <c r="E30" s="22">
        <v>18.4</v>
      </c>
      <c r="F30" s="22">
        <v>15.7</v>
      </c>
      <c r="G30" s="22">
        <v>241.7</v>
      </c>
      <c r="H30" s="21" t="s">
        <v>46</v>
      </c>
      <c r="I30" s="22">
        <v>0.1</v>
      </c>
      <c r="J30" s="22">
        <v>1.4</v>
      </c>
      <c r="K30" s="22">
        <v>0.2</v>
      </c>
      <c r="L30" s="22">
        <v>28.4</v>
      </c>
      <c r="M30" s="22">
        <v>9.5</v>
      </c>
      <c r="N30" s="22">
        <v>145.9</v>
      </c>
      <c r="O30" s="22">
        <v>2</v>
      </c>
    </row>
    <row r="31" spans="1:15" s="1" customFormat="1" ht="13.5" customHeight="1">
      <c r="A31" s="23">
        <v>4</v>
      </c>
      <c r="B31" s="20" t="s">
        <v>47</v>
      </c>
      <c r="C31" s="21">
        <v>180</v>
      </c>
      <c r="D31" s="22">
        <v>5.63</v>
      </c>
      <c r="E31" s="22">
        <v>8.4</v>
      </c>
      <c r="F31" s="22">
        <v>16.7</v>
      </c>
      <c r="G31" s="22">
        <v>154.2</v>
      </c>
      <c r="H31" s="21" t="s">
        <v>48</v>
      </c>
      <c r="I31" s="22">
        <v>0.1</v>
      </c>
      <c r="J31" s="22">
        <v>81</v>
      </c>
      <c r="K31" s="22">
        <v>0.2</v>
      </c>
      <c r="L31" s="22">
        <v>32.2</v>
      </c>
      <c r="M31" s="22">
        <v>93.6</v>
      </c>
      <c r="N31" s="22">
        <v>66.8</v>
      </c>
      <c r="O31" s="22">
        <v>2.9</v>
      </c>
    </row>
    <row r="32" spans="1:15" s="1" customFormat="1" ht="13.5" customHeight="1">
      <c r="A32" s="23">
        <v>5</v>
      </c>
      <c r="B32" s="20" t="s">
        <v>49</v>
      </c>
      <c r="C32" s="21" t="s">
        <v>50</v>
      </c>
      <c r="D32" s="22">
        <v>0</v>
      </c>
      <c r="E32" s="22">
        <v>0</v>
      </c>
      <c r="F32" s="22">
        <v>19.4</v>
      </c>
      <c r="G32" s="22">
        <v>77.4</v>
      </c>
      <c r="H32" s="21" t="s">
        <v>51</v>
      </c>
      <c r="I32" s="22">
        <v>0</v>
      </c>
      <c r="J32" s="22">
        <v>0</v>
      </c>
      <c r="K32" s="22">
        <v>0</v>
      </c>
      <c r="L32" s="22">
        <v>2</v>
      </c>
      <c r="M32" s="22">
        <v>9.4</v>
      </c>
      <c r="N32" s="22">
        <v>0</v>
      </c>
      <c r="O32" s="22">
        <v>0</v>
      </c>
    </row>
    <row r="33" spans="1:15" s="1" customFormat="1" ht="13.5" customHeight="1">
      <c r="A33" s="23">
        <v>6</v>
      </c>
      <c r="B33" s="20" t="s">
        <v>29</v>
      </c>
      <c r="C33" s="21">
        <v>50</v>
      </c>
      <c r="D33" s="22">
        <v>3.95</v>
      </c>
      <c r="E33" s="22">
        <v>0.5</v>
      </c>
      <c r="F33" s="22">
        <v>24.2</v>
      </c>
      <c r="G33" s="22">
        <v>116.9</v>
      </c>
      <c r="H33" s="21" t="s">
        <v>30</v>
      </c>
      <c r="I33" s="22">
        <v>0.1</v>
      </c>
      <c r="J33" s="22">
        <v>0</v>
      </c>
      <c r="K33" s="22">
        <v>0</v>
      </c>
      <c r="L33" s="22">
        <v>16.5</v>
      </c>
      <c r="M33" s="22">
        <v>11.5</v>
      </c>
      <c r="N33" s="22">
        <v>42</v>
      </c>
      <c r="O33" s="22">
        <v>1</v>
      </c>
    </row>
    <row r="34" spans="1:15" s="1" customFormat="1" ht="13.5" customHeight="1">
      <c r="A34" s="23">
        <v>7</v>
      </c>
      <c r="B34" s="20" t="s">
        <v>31</v>
      </c>
      <c r="C34" s="21">
        <v>50</v>
      </c>
      <c r="D34" s="22">
        <v>4.3</v>
      </c>
      <c r="E34" s="22">
        <v>1.65</v>
      </c>
      <c r="F34" s="22">
        <v>21.25</v>
      </c>
      <c r="G34" s="22">
        <v>129</v>
      </c>
      <c r="H34" s="22"/>
      <c r="I34" s="22">
        <v>0.1</v>
      </c>
      <c r="J34" s="22">
        <v>0</v>
      </c>
      <c r="K34" s="22">
        <v>0</v>
      </c>
      <c r="L34" s="22">
        <v>16.5</v>
      </c>
      <c r="M34" s="22">
        <v>11.5</v>
      </c>
      <c r="N34" s="22">
        <v>42</v>
      </c>
      <c r="O34" s="22">
        <v>1</v>
      </c>
    </row>
    <row r="35" spans="1:15" s="1" customFormat="1" ht="13.5" customHeight="1">
      <c r="A35" s="23"/>
      <c r="B35" s="24" t="s">
        <v>37</v>
      </c>
      <c r="C35" s="16">
        <v>940</v>
      </c>
      <c r="D35" s="25">
        <f>SUM(D28:D34)</f>
        <v>34.48</v>
      </c>
      <c r="E35" s="25">
        <f>SUM(E28:E34)</f>
        <v>34.449999999999996</v>
      </c>
      <c r="F35" s="25">
        <f>SUM(F28:F34)</f>
        <v>116.45</v>
      </c>
      <c r="G35" s="25">
        <f>SUM(G28:G34)</f>
        <v>869.8999999999999</v>
      </c>
      <c r="H35" s="25"/>
      <c r="I35" s="25">
        <f aca="true" t="shared" si="1" ref="I35:O35">SUM(I28:I34)</f>
        <v>0.6</v>
      </c>
      <c r="J35" s="25">
        <f t="shared" si="1"/>
        <v>99.1</v>
      </c>
      <c r="K35" s="25">
        <f t="shared" si="1"/>
        <v>0.7</v>
      </c>
      <c r="L35" s="25">
        <f t="shared" si="1"/>
        <v>140.5</v>
      </c>
      <c r="M35" s="25">
        <f t="shared" si="1"/>
        <v>199.6</v>
      </c>
      <c r="N35" s="25">
        <f t="shared" si="1"/>
        <v>408.7</v>
      </c>
      <c r="O35" s="25">
        <f t="shared" si="1"/>
        <v>9.8</v>
      </c>
    </row>
    <row r="36" spans="1:15" s="1" customFormat="1" ht="13.5" customHeight="1">
      <c r="A36" s="23"/>
      <c r="B36" s="29" t="s">
        <v>52</v>
      </c>
      <c r="C36" s="16">
        <v>1502</v>
      </c>
      <c r="D36" s="25">
        <v>46.5</v>
      </c>
      <c r="E36" s="25">
        <v>53.4</v>
      </c>
      <c r="F36" s="25">
        <f>F35+F26</f>
        <v>226.63</v>
      </c>
      <c r="G36" s="25">
        <f>G35+G26</f>
        <v>1628.7999999999997</v>
      </c>
      <c r="H36" s="25"/>
      <c r="I36" s="25">
        <f aca="true" t="shared" si="2" ref="I36:O36">I35+I26</f>
        <v>0.8</v>
      </c>
      <c r="J36" s="25">
        <f t="shared" si="2"/>
        <v>103.69999999999999</v>
      </c>
      <c r="K36" s="25">
        <f t="shared" si="2"/>
        <v>0.8999999999999999</v>
      </c>
      <c r="L36" s="25">
        <f t="shared" si="2"/>
        <v>227.16</v>
      </c>
      <c r="M36" s="25">
        <f t="shared" si="2"/>
        <v>513.77</v>
      </c>
      <c r="N36" s="25">
        <f t="shared" si="2"/>
        <v>742.64</v>
      </c>
      <c r="O36" s="25">
        <f t="shared" si="2"/>
        <v>14.13</v>
      </c>
    </row>
    <row r="37" spans="1:15" s="1" customFormat="1" ht="15" customHeight="1">
      <c r="A37" s="23"/>
      <c r="B37" s="16" t="s">
        <v>53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 customHeight="1">
      <c r="A38" s="17" t="s">
        <v>4</v>
      </c>
      <c r="B38" s="16" t="s">
        <v>5</v>
      </c>
      <c r="C38" s="16" t="s">
        <v>6</v>
      </c>
      <c r="D38" s="16" t="s">
        <v>7</v>
      </c>
      <c r="E38" s="16"/>
      <c r="F38" s="16"/>
      <c r="G38" s="16" t="s">
        <v>8</v>
      </c>
      <c r="H38" s="18" t="s">
        <v>9</v>
      </c>
      <c r="I38" s="16" t="s">
        <v>10</v>
      </c>
      <c r="J38" s="16"/>
      <c r="K38" s="16"/>
      <c r="L38" s="16" t="s">
        <v>11</v>
      </c>
      <c r="M38" s="16"/>
      <c r="N38" s="16"/>
      <c r="O38" s="16"/>
    </row>
    <row r="39" spans="1:15" ht="35.25" customHeight="1">
      <c r="A39" s="17"/>
      <c r="B39" s="16"/>
      <c r="C39" s="16"/>
      <c r="D39" s="16" t="s">
        <v>12</v>
      </c>
      <c r="E39" s="16" t="s">
        <v>13</v>
      </c>
      <c r="F39" s="16" t="s">
        <v>14</v>
      </c>
      <c r="G39" s="16"/>
      <c r="H39" s="18"/>
      <c r="I39" s="16" t="s">
        <v>15</v>
      </c>
      <c r="J39" s="16" t="s">
        <v>16</v>
      </c>
      <c r="K39" s="16" t="s">
        <v>17</v>
      </c>
      <c r="L39" s="16" t="s">
        <v>18</v>
      </c>
      <c r="M39" s="16" t="s">
        <v>19</v>
      </c>
      <c r="N39" s="16" t="s">
        <v>20</v>
      </c>
      <c r="O39" s="16" t="s">
        <v>21</v>
      </c>
    </row>
    <row r="40" spans="1:15" s="2" customFormat="1" ht="18" customHeight="1">
      <c r="A40" s="19">
        <v>1</v>
      </c>
      <c r="B40" s="16">
        <v>2</v>
      </c>
      <c r="C40" s="16">
        <v>3</v>
      </c>
      <c r="D40" s="16">
        <v>4</v>
      </c>
      <c r="E40" s="19">
        <v>5</v>
      </c>
      <c r="F40" s="16">
        <v>6</v>
      </c>
      <c r="G40" s="19">
        <v>7</v>
      </c>
      <c r="H40" s="16">
        <v>8</v>
      </c>
      <c r="I40" s="16">
        <v>9</v>
      </c>
      <c r="J40" s="16">
        <v>10</v>
      </c>
      <c r="K40" s="19">
        <v>11</v>
      </c>
      <c r="L40" s="16">
        <v>12</v>
      </c>
      <c r="M40" s="19">
        <v>13</v>
      </c>
      <c r="N40" s="16">
        <v>14</v>
      </c>
      <c r="O40" s="16">
        <v>15</v>
      </c>
    </row>
    <row r="41" spans="1:15" s="1" customFormat="1" ht="20.25" customHeight="1">
      <c r="A41" s="23"/>
      <c r="B41" s="16" t="s">
        <v>22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s="1" customFormat="1" ht="28.5" customHeight="1">
      <c r="A42" s="23">
        <v>1</v>
      </c>
      <c r="B42" s="20" t="s">
        <v>54</v>
      </c>
      <c r="C42" s="21" t="s">
        <v>55</v>
      </c>
      <c r="D42" s="22">
        <v>13.75</v>
      </c>
      <c r="E42" s="22">
        <v>24.5</v>
      </c>
      <c r="F42" s="22">
        <v>2.6</v>
      </c>
      <c r="G42" s="22">
        <v>285.8</v>
      </c>
      <c r="H42" s="21" t="s">
        <v>56</v>
      </c>
      <c r="I42" s="22">
        <v>0.1</v>
      </c>
      <c r="J42" s="22">
        <v>0</v>
      </c>
      <c r="K42" s="22">
        <v>0.2</v>
      </c>
      <c r="L42" s="22">
        <v>15.9</v>
      </c>
      <c r="M42" s="22">
        <v>101.7</v>
      </c>
      <c r="N42" s="22">
        <v>222.7</v>
      </c>
      <c r="O42" s="22">
        <v>26</v>
      </c>
    </row>
    <row r="43" spans="1:15" s="1" customFormat="1" ht="21" customHeight="1">
      <c r="A43" s="23">
        <v>2</v>
      </c>
      <c r="B43" s="20" t="s">
        <v>57</v>
      </c>
      <c r="C43" s="30" t="s">
        <v>58</v>
      </c>
      <c r="D43" s="22">
        <v>1.3</v>
      </c>
      <c r="E43" s="22">
        <v>1</v>
      </c>
      <c r="F43" s="22">
        <v>6.4</v>
      </c>
      <c r="G43" s="22">
        <v>36.1</v>
      </c>
      <c r="H43" s="21"/>
      <c r="I43" s="22">
        <v>0</v>
      </c>
      <c r="J43" s="22">
        <v>3.5</v>
      </c>
      <c r="K43" s="22">
        <v>0</v>
      </c>
      <c r="L43" s="22">
        <v>11.4</v>
      </c>
      <c r="M43" s="22">
        <v>15.8</v>
      </c>
      <c r="N43" s="22">
        <v>18.7</v>
      </c>
      <c r="O43" s="22">
        <v>0.6</v>
      </c>
    </row>
    <row r="44" spans="1:15" s="1" customFormat="1" ht="13.5" customHeight="1">
      <c r="A44" s="23">
        <v>3</v>
      </c>
      <c r="B44" s="20" t="s">
        <v>59</v>
      </c>
      <c r="C44" s="21" t="s">
        <v>50</v>
      </c>
      <c r="D44" s="22">
        <v>3.1</v>
      </c>
      <c r="E44" s="22">
        <v>2.4</v>
      </c>
      <c r="F44" s="22">
        <v>17.2</v>
      </c>
      <c r="G44" s="22">
        <v>103.5</v>
      </c>
      <c r="H44" s="21" t="s">
        <v>60</v>
      </c>
      <c r="I44" s="22">
        <v>0</v>
      </c>
      <c r="J44" s="22">
        <v>1.3</v>
      </c>
      <c r="K44" s="22">
        <v>0</v>
      </c>
      <c r="L44" s="22">
        <v>18.7</v>
      </c>
      <c r="M44" s="22">
        <v>62.1</v>
      </c>
      <c r="N44" s="22">
        <v>53.5</v>
      </c>
      <c r="O44" s="22">
        <v>0.3</v>
      </c>
    </row>
    <row r="45" spans="1:15" s="1" customFormat="1" ht="13.5" customHeight="1">
      <c r="A45" s="23">
        <v>4</v>
      </c>
      <c r="B45" s="20" t="s">
        <v>29</v>
      </c>
      <c r="C45" s="21">
        <v>50</v>
      </c>
      <c r="D45" s="22">
        <v>3.95</v>
      </c>
      <c r="E45" s="22">
        <v>0.5</v>
      </c>
      <c r="F45" s="22">
        <v>24.2</v>
      </c>
      <c r="G45" s="22">
        <v>116.9</v>
      </c>
      <c r="H45" s="21" t="s">
        <v>30</v>
      </c>
      <c r="I45" s="22">
        <v>0.1</v>
      </c>
      <c r="J45" s="22">
        <v>0</v>
      </c>
      <c r="K45" s="22">
        <v>0</v>
      </c>
      <c r="L45" s="22">
        <v>16.5</v>
      </c>
      <c r="M45" s="22">
        <v>11.5</v>
      </c>
      <c r="N45" s="22">
        <v>42</v>
      </c>
      <c r="O45" s="22">
        <v>1</v>
      </c>
    </row>
    <row r="46" spans="1:15" s="1" customFormat="1" ht="13.5" customHeight="1">
      <c r="A46" s="23">
        <v>5</v>
      </c>
      <c r="B46" s="20" t="s">
        <v>31</v>
      </c>
      <c r="C46" s="21">
        <v>50</v>
      </c>
      <c r="D46" s="22">
        <v>4.3</v>
      </c>
      <c r="E46" s="22">
        <v>1.65</v>
      </c>
      <c r="F46" s="22">
        <v>21.25</v>
      </c>
      <c r="G46" s="22">
        <v>129</v>
      </c>
      <c r="H46" s="22"/>
      <c r="I46" s="22">
        <v>0.1</v>
      </c>
      <c r="J46" s="22">
        <v>0</v>
      </c>
      <c r="K46" s="22">
        <v>0</v>
      </c>
      <c r="L46" s="22">
        <v>16.5</v>
      </c>
      <c r="M46" s="22">
        <v>11.5</v>
      </c>
      <c r="N46" s="22">
        <v>42</v>
      </c>
      <c r="O46" s="22">
        <v>1</v>
      </c>
    </row>
    <row r="47" spans="1:15" s="3" customFormat="1" ht="13.5" customHeight="1">
      <c r="A47" s="31"/>
      <c r="B47" s="32" t="s">
        <v>37</v>
      </c>
      <c r="C47" s="33">
        <v>528</v>
      </c>
      <c r="D47" s="34">
        <f>SUM(D42:D46)</f>
        <v>26.400000000000002</v>
      </c>
      <c r="E47" s="32">
        <f>SUM(E42:E46)</f>
        <v>30.049999999999997</v>
      </c>
      <c r="F47" s="35">
        <f>SUM(F42:F46)</f>
        <v>71.65</v>
      </c>
      <c r="G47" s="35">
        <f>SUM(G42:G46)</f>
        <v>671.3000000000001</v>
      </c>
      <c r="H47" s="35"/>
      <c r="I47" s="35">
        <f aca="true" t="shared" si="3" ref="I47:O47">SUM(I42:I46)</f>
        <v>0.30000000000000004</v>
      </c>
      <c r="J47" s="35">
        <f t="shared" si="3"/>
        <v>4.8</v>
      </c>
      <c r="K47" s="35">
        <f t="shared" si="3"/>
        <v>0.2</v>
      </c>
      <c r="L47" s="35">
        <f t="shared" si="3"/>
        <v>79</v>
      </c>
      <c r="M47" s="35">
        <f t="shared" si="3"/>
        <v>202.6</v>
      </c>
      <c r="N47" s="35">
        <f t="shared" si="3"/>
        <v>378.9</v>
      </c>
      <c r="O47" s="35">
        <f t="shared" si="3"/>
        <v>28.900000000000002</v>
      </c>
    </row>
    <row r="48" spans="1:15" s="1" customFormat="1" ht="12" customHeight="1">
      <c r="A48" s="23"/>
      <c r="B48" s="16" t="s">
        <v>38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s="1" customFormat="1" ht="26.25" customHeight="1">
      <c r="A49" s="23">
        <v>1</v>
      </c>
      <c r="B49" s="36" t="s">
        <v>61</v>
      </c>
      <c r="C49" s="21">
        <v>100</v>
      </c>
      <c r="D49" s="21">
        <v>0.7</v>
      </c>
      <c r="E49" s="21">
        <v>0.2</v>
      </c>
      <c r="F49" s="21">
        <v>1.7</v>
      </c>
      <c r="G49" s="21">
        <v>10.5</v>
      </c>
      <c r="H49" s="21" t="s">
        <v>40</v>
      </c>
      <c r="I49" s="21">
        <v>0</v>
      </c>
      <c r="J49" s="21">
        <v>3.9</v>
      </c>
      <c r="K49" s="21">
        <v>0</v>
      </c>
      <c r="L49" s="21">
        <v>11.2</v>
      </c>
      <c r="M49" s="21">
        <v>13.6</v>
      </c>
      <c r="N49" s="21">
        <v>24</v>
      </c>
      <c r="O49" s="21">
        <v>0.4</v>
      </c>
    </row>
    <row r="50" spans="1:15" s="1" customFormat="1" ht="13.5" customHeight="1">
      <c r="A50" s="23">
        <v>2</v>
      </c>
      <c r="B50" s="20" t="s">
        <v>62</v>
      </c>
      <c r="C50" s="21" t="s">
        <v>63</v>
      </c>
      <c r="D50" s="22">
        <v>1.8</v>
      </c>
      <c r="E50" s="22">
        <v>5</v>
      </c>
      <c r="F50" s="22">
        <v>12.3</v>
      </c>
      <c r="G50" s="22">
        <v>102</v>
      </c>
      <c r="H50" s="21" t="s">
        <v>64</v>
      </c>
      <c r="I50" s="22">
        <v>0</v>
      </c>
      <c r="J50" s="22">
        <v>22.2</v>
      </c>
      <c r="K50" s="22">
        <v>0.2</v>
      </c>
      <c r="L50" s="22">
        <v>27.4</v>
      </c>
      <c r="M50" s="22">
        <v>54.5</v>
      </c>
      <c r="N50" s="22">
        <v>51.8</v>
      </c>
      <c r="O50" s="22">
        <v>1.3</v>
      </c>
    </row>
    <row r="51" spans="1:15" s="1" customFormat="1" ht="29.25" customHeight="1">
      <c r="A51" s="23">
        <v>3</v>
      </c>
      <c r="B51" s="26" t="s">
        <v>65</v>
      </c>
      <c r="C51" s="21" t="s">
        <v>45</v>
      </c>
      <c r="D51" s="37">
        <v>17.1</v>
      </c>
      <c r="E51" s="37">
        <v>8.2</v>
      </c>
      <c r="F51" s="37">
        <v>0.9</v>
      </c>
      <c r="G51" s="37">
        <v>146</v>
      </c>
      <c r="H51" s="27" t="s">
        <v>66</v>
      </c>
      <c r="I51" s="37">
        <v>0.1</v>
      </c>
      <c r="J51" s="37">
        <v>0.5</v>
      </c>
      <c r="K51" s="37">
        <v>0</v>
      </c>
      <c r="L51" s="37">
        <v>45.8</v>
      </c>
      <c r="M51" s="37">
        <v>15.5</v>
      </c>
      <c r="N51" s="37">
        <v>195.7</v>
      </c>
      <c r="O51" s="37">
        <v>0.9</v>
      </c>
    </row>
    <row r="52" spans="1:15" s="1" customFormat="1" ht="31.5" customHeight="1">
      <c r="A52" s="23">
        <v>4</v>
      </c>
      <c r="B52" s="20" t="s">
        <v>67</v>
      </c>
      <c r="C52" s="21" t="s">
        <v>68</v>
      </c>
      <c r="D52" s="22">
        <v>3.6</v>
      </c>
      <c r="E52" s="22">
        <v>7.1</v>
      </c>
      <c r="F52" s="22">
        <v>25.2</v>
      </c>
      <c r="G52" s="22">
        <v>189</v>
      </c>
      <c r="H52" s="21" t="s">
        <v>69</v>
      </c>
      <c r="I52" s="22">
        <v>0.2</v>
      </c>
      <c r="J52" s="22">
        <v>25.9</v>
      </c>
      <c r="K52" s="22">
        <v>0</v>
      </c>
      <c r="L52" s="22">
        <v>36.6</v>
      </c>
      <c r="M52" s="22">
        <v>24.6</v>
      </c>
      <c r="N52" s="22">
        <v>100.4</v>
      </c>
      <c r="O52" s="22">
        <v>1.5</v>
      </c>
    </row>
    <row r="53" spans="1:15" s="1" customFormat="1" ht="15">
      <c r="A53" s="23">
        <v>5</v>
      </c>
      <c r="B53" s="20" t="s">
        <v>70</v>
      </c>
      <c r="C53" s="21" t="s">
        <v>50</v>
      </c>
      <c r="D53" s="22">
        <v>0.7</v>
      </c>
      <c r="E53" s="22">
        <v>0.3</v>
      </c>
      <c r="F53" s="22">
        <v>20.8</v>
      </c>
      <c r="G53" s="22">
        <v>88.2</v>
      </c>
      <c r="H53" s="21" t="s">
        <v>71</v>
      </c>
      <c r="I53" s="22">
        <v>0</v>
      </c>
      <c r="J53" s="22">
        <v>100</v>
      </c>
      <c r="K53" s="22">
        <v>0</v>
      </c>
      <c r="L53" s="22">
        <v>3.4</v>
      </c>
      <c r="M53" s="22">
        <v>21.3</v>
      </c>
      <c r="N53" s="22">
        <v>3.4</v>
      </c>
      <c r="O53" s="22">
        <v>0.6</v>
      </c>
    </row>
    <row r="54" spans="1:15" s="1" customFormat="1" ht="13.5" customHeight="1">
      <c r="A54" s="23">
        <v>6</v>
      </c>
      <c r="B54" s="20" t="s">
        <v>29</v>
      </c>
      <c r="C54" s="21">
        <v>50</v>
      </c>
      <c r="D54" s="22">
        <v>3.95</v>
      </c>
      <c r="E54" s="22">
        <v>0.5</v>
      </c>
      <c r="F54" s="22">
        <v>24.2</v>
      </c>
      <c r="G54" s="22">
        <v>116.9</v>
      </c>
      <c r="H54" s="21" t="s">
        <v>30</v>
      </c>
      <c r="I54" s="22">
        <v>0.1</v>
      </c>
      <c r="J54" s="22">
        <v>0</v>
      </c>
      <c r="K54" s="22">
        <v>0</v>
      </c>
      <c r="L54" s="22">
        <v>16.5</v>
      </c>
      <c r="M54" s="22">
        <v>11.5</v>
      </c>
      <c r="N54" s="22">
        <v>42</v>
      </c>
      <c r="O54" s="22">
        <v>1</v>
      </c>
    </row>
    <row r="55" spans="1:15" s="1" customFormat="1" ht="13.5" customHeight="1">
      <c r="A55" s="23">
        <v>7</v>
      </c>
      <c r="B55" s="20" t="s">
        <v>31</v>
      </c>
      <c r="C55" s="21">
        <v>50</v>
      </c>
      <c r="D55" s="22">
        <v>4.3</v>
      </c>
      <c r="E55" s="22">
        <v>1.65</v>
      </c>
      <c r="F55" s="22">
        <v>21.25</v>
      </c>
      <c r="G55" s="22">
        <v>129</v>
      </c>
      <c r="H55" s="22"/>
      <c r="I55" s="22">
        <v>0.1</v>
      </c>
      <c r="J55" s="22">
        <v>0</v>
      </c>
      <c r="K55" s="22">
        <v>0</v>
      </c>
      <c r="L55" s="22">
        <v>16.5</v>
      </c>
      <c r="M55" s="22">
        <v>11.5</v>
      </c>
      <c r="N55" s="22">
        <v>42</v>
      </c>
      <c r="O55" s="22">
        <v>1</v>
      </c>
    </row>
    <row r="56" spans="1:15" s="1" customFormat="1" ht="13.5" customHeight="1">
      <c r="A56" s="23"/>
      <c r="B56" s="24" t="s">
        <v>37</v>
      </c>
      <c r="C56" s="16">
        <v>950</v>
      </c>
      <c r="D56" s="25">
        <f>SUM(D49:D55)</f>
        <v>32.15</v>
      </c>
      <c r="E56" s="25">
        <f>SUM(E49:E55)</f>
        <v>22.95</v>
      </c>
      <c r="F56" s="25">
        <f>SUM(F49:F55)</f>
        <v>106.35000000000001</v>
      </c>
      <c r="G56" s="25">
        <f>SUM(G49:G55)</f>
        <v>781.6</v>
      </c>
      <c r="H56" s="25"/>
      <c r="I56" s="25">
        <f aca="true" t="shared" si="4" ref="I56:O56">SUM(I49:I55)</f>
        <v>0.5</v>
      </c>
      <c r="J56" s="25">
        <f t="shared" si="4"/>
        <v>152.5</v>
      </c>
      <c r="K56" s="25">
        <f t="shared" si="4"/>
        <v>0.2</v>
      </c>
      <c r="L56" s="25">
        <f t="shared" si="4"/>
        <v>157.4</v>
      </c>
      <c r="M56" s="25">
        <f t="shared" si="4"/>
        <v>152.5</v>
      </c>
      <c r="N56" s="25">
        <f t="shared" si="4"/>
        <v>459.29999999999995</v>
      </c>
      <c r="O56" s="25">
        <f t="shared" si="4"/>
        <v>6.699999999999999</v>
      </c>
    </row>
    <row r="57" spans="1:15" s="1" customFormat="1" ht="13.5" customHeight="1">
      <c r="A57" s="23"/>
      <c r="B57" s="38" t="s">
        <v>52</v>
      </c>
      <c r="C57" s="39">
        <v>1478</v>
      </c>
      <c r="D57" s="40">
        <v>55.1</v>
      </c>
      <c r="E57" s="40">
        <f>E56+E47</f>
        <v>53</v>
      </c>
      <c r="F57" s="40">
        <f>F56+F47</f>
        <v>178</v>
      </c>
      <c r="G57" s="40">
        <f>G56+G47</f>
        <v>1452.9</v>
      </c>
      <c r="H57" s="40"/>
      <c r="I57" s="40">
        <f aca="true" t="shared" si="5" ref="I57:O57">I56+I47</f>
        <v>0.8</v>
      </c>
      <c r="J57" s="40">
        <f t="shared" si="5"/>
        <v>157.3</v>
      </c>
      <c r="K57" s="40">
        <f t="shared" si="5"/>
        <v>0.4</v>
      </c>
      <c r="L57" s="40">
        <f t="shared" si="5"/>
        <v>236.4</v>
      </c>
      <c r="M57" s="40">
        <f t="shared" si="5"/>
        <v>355.1</v>
      </c>
      <c r="N57" s="40">
        <f t="shared" si="5"/>
        <v>838.1999999999999</v>
      </c>
      <c r="O57" s="40">
        <f t="shared" si="5"/>
        <v>35.6</v>
      </c>
    </row>
    <row r="58" spans="1:15" s="1" customFormat="1" ht="15" customHeight="1">
      <c r="A58" s="23"/>
      <c r="B58" s="16" t="s">
        <v>72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 customHeight="1">
      <c r="A59" s="17" t="s">
        <v>4</v>
      </c>
      <c r="B59" s="16" t="s">
        <v>5</v>
      </c>
      <c r="C59" s="16" t="s">
        <v>6</v>
      </c>
      <c r="D59" s="16" t="s">
        <v>7</v>
      </c>
      <c r="E59" s="16"/>
      <c r="F59" s="16"/>
      <c r="G59" s="16" t="s">
        <v>8</v>
      </c>
      <c r="H59" s="18" t="s">
        <v>9</v>
      </c>
      <c r="I59" s="16" t="s">
        <v>10</v>
      </c>
      <c r="J59" s="16"/>
      <c r="K59" s="16"/>
      <c r="L59" s="16" t="s">
        <v>11</v>
      </c>
      <c r="M59" s="16"/>
      <c r="N59" s="16"/>
      <c r="O59" s="16"/>
    </row>
    <row r="60" spans="1:15" ht="39.75" customHeight="1">
      <c r="A60" s="17"/>
      <c r="B60" s="16"/>
      <c r="C60" s="16"/>
      <c r="D60" s="16" t="s">
        <v>12</v>
      </c>
      <c r="E60" s="16" t="s">
        <v>13</v>
      </c>
      <c r="F60" s="16" t="s">
        <v>14</v>
      </c>
      <c r="G60" s="16"/>
      <c r="H60" s="18"/>
      <c r="I60" s="16" t="s">
        <v>15</v>
      </c>
      <c r="J60" s="16" t="s">
        <v>16</v>
      </c>
      <c r="K60" s="16" t="s">
        <v>17</v>
      </c>
      <c r="L60" s="16" t="s">
        <v>18</v>
      </c>
      <c r="M60" s="16" t="s">
        <v>19</v>
      </c>
      <c r="N60" s="16" t="s">
        <v>20</v>
      </c>
      <c r="O60" s="16" t="s">
        <v>21</v>
      </c>
    </row>
    <row r="61" spans="1:15" s="2" customFormat="1" ht="18" customHeight="1">
      <c r="A61" s="19">
        <v>1</v>
      </c>
      <c r="B61" s="16">
        <v>2</v>
      </c>
      <c r="C61" s="16">
        <v>3</v>
      </c>
      <c r="D61" s="16">
        <v>4</v>
      </c>
      <c r="E61" s="19">
        <v>5</v>
      </c>
      <c r="F61" s="16">
        <v>6</v>
      </c>
      <c r="G61" s="19">
        <v>7</v>
      </c>
      <c r="H61" s="16">
        <v>8</v>
      </c>
      <c r="I61" s="16">
        <v>9</v>
      </c>
      <c r="J61" s="16">
        <v>10</v>
      </c>
      <c r="K61" s="19">
        <v>11</v>
      </c>
      <c r="L61" s="16">
        <v>12</v>
      </c>
      <c r="M61" s="19">
        <v>13</v>
      </c>
      <c r="N61" s="16">
        <v>14</v>
      </c>
      <c r="O61" s="16">
        <v>15</v>
      </c>
    </row>
    <row r="62" spans="1:15" s="1" customFormat="1" ht="15" customHeight="1">
      <c r="A62" s="23"/>
      <c r="B62" s="16" t="s">
        <v>22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s="1" customFormat="1" ht="32.25" customHeight="1">
      <c r="A63" s="23">
        <v>1</v>
      </c>
      <c r="B63" s="20" t="s">
        <v>73</v>
      </c>
      <c r="C63" s="21" t="s">
        <v>74</v>
      </c>
      <c r="D63" s="22">
        <v>16.4</v>
      </c>
      <c r="E63" s="22">
        <v>19.3</v>
      </c>
      <c r="F63" s="22">
        <v>41.3</v>
      </c>
      <c r="G63" s="22">
        <v>404.6</v>
      </c>
      <c r="H63" s="21" t="s">
        <v>75</v>
      </c>
      <c r="I63" s="22">
        <v>0.1</v>
      </c>
      <c r="J63" s="22">
        <v>0</v>
      </c>
      <c r="K63" s="22">
        <v>0</v>
      </c>
      <c r="L63" s="22">
        <v>24.6</v>
      </c>
      <c r="M63" s="22">
        <v>357.2</v>
      </c>
      <c r="N63" s="22">
        <v>244.5</v>
      </c>
      <c r="O63" s="22">
        <v>1.5</v>
      </c>
    </row>
    <row r="64" spans="1:15" s="1" customFormat="1" ht="13.5" customHeight="1">
      <c r="A64" s="23">
        <v>2</v>
      </c>
      <c r="B64" s="20" t="s">
        <v>49</v>
      </c>
      <c r="C64" s="21" t="s">
        <v>50</v>
      </c>
      <c r="D64" s="22">
        <v>0</v>
      </c>
      <c r="E64" s="22">
        <v>0</v>
      </c>
      <c r="F64" s="22">
        <v>19.4</v>
      </c>
      <c r="G64" s="22">
        <v>77.4</v>
      </c>
      <c r="H64" s="21" t="s">
        <v>51</v>
      </c>
      <c r="I64" s="22">
        <v>0</v>
      </c>
      <c r="J64" s="22">
        <v>0</v>
      </c>
      <c r="K64" s="22">
        <v>0</v>
      </c>
      <c r="L64" s="22">
        <v>2</v>
      </c>
      <c r="M64" s="22">
        <v>9.4</v>
      </c>
      <c r="N64" s="22">
        <v>0</v>
      </c>
      <c r="O64" s="22">
        <v>0</v>
      </c>
    </row>
    <row r="65" spans="1:15" ht="13.5" customHeight="1">
      <c r="A65" s="15">
        <v>3</v>
      </c>
      <c r="B65" s="20" t="s">
        <v>34</v>
      </c>
      <c r="C65" s="21" t="s">
        <v>35</v>
      </c>
      <c r="D65" s="22">
        <v>0.1</v>
      </c>
      <c r="E65" s="22">
        <v>8.3</v>
      </c>
      <c r="F65" s="22">
        <v>0.1</v>
      </c>
      <c r="G65" s="22">
        <v>75</v>
      </c>
      <c r="H65" s="21" t="s">
        <v>36</v>
      </c>
      <c r="I65" s="22">
        <v>0</v>
      </c>
      <c r="J65" s="22">
        <v>0</v>
      </c>
      <c r="K65" s="22">
        <v>0.1</v>
      </c>
      <c r="L65" s="22">
        <v>0</v>
      </c>
      <c r="M65" s="22">
        <v>1</v>
      </c>
      <c r="N65" s="22">
        <v>2</v>
      </c>
      <c r="O65" s="22">
        <v>0</v>
      </c>
    </row>
    <row r="66" spans="1:15" ht="13.5" customHeight="1">
      <c r="A66" s="15">
        <v>4</v>
      </c>
      <c r="B66" s="20" t="s">
        <v>29</v>
      </c>
      <c r="C66" s="21">
        <v>50</v>
      </c>
      <c r="D66" s="22">
        <v>3.95</v>
      </c>
      <c r="E66" s="22">
        <v>0.5</v>
      </c>
      <c r="F66" s="22">
        <v>24.2</v>
      </c>
      <c r="G66" s="22">
        <v>116.9</v>
      </c>
      <c r="H66" s="21" t="s">
        <v>30</v>
      </c>
      <c r="I66" s="22">
        <v>0.1</v>
      </c>
      <c r="J66" s="22">
        <v>0</v>
      </c>
      <c r="K66" s="22">
        <v>0</v>
      </c>
      <c r="L66" s="22">
        <v>16.5</v>
      </c>
      <c r="M66" s="22">
        <v>11.5</v>
      </c>
      <c r="N66" s="22">
        <v>42</v>
      </c>
      <c r="O66" s="22">
        <v>1</v>
      </c>
    </row>
    <row r="67" spans="1:15" s="1" customFormat="1" ht="13.5" customHeight="1">
      <c r="A67" s="23">
        <v>5</v>
      </c>
      <c r="B67" s="20" t="s">
        <v>31</v>
      </c>
      <c r="C67" s="21">
        <v>50</v>
      </c>
      <c r="D67" s="22">
        <v>4.3</v>
      </c>
      <c r="E67" s="22">
        <v>1.65</v>
      </c>
      <c r="F67" s="22">
        <v>21.25</v>
      </c>
      <c r="G67" s="22">
        <v>129</v>
      </c>
      <c r="H67" s="22"/>
      <c r="I67" s="22">
        <v>0.1</v>
      </c>
      <c r="J67" s="22">
        <v>0</v>
      </c>
      <c r="K67" s="22">
        <v>0</v>
      </c>
      <c r="L67" s="22">
        <v>16.5</v>
      </c>
      <c r="M67" s="22">
        <v>11.5</v>
      </c>
      <c r="N67" s="22">
        <v>42</v>
      </c>
      <c r="O67" s="22">
        <v>1</v>
      </c>
    </row>
    <row r="68" spans="1:15" s="1" customFormat="1" ht="13.5" customHeight="1">
      <c r="A68" s="23"/>
      <c r="B68" s="24" t="s">
        <v>37</v>
      </c>
      <c r="C68" s="16">
        <v>552</v>
      </c>
      <c r="D68" s="25">
        <f>SUM(D63:D67)</f>
        <v>24.75</v>
      </c>
      <c r="E68" s="25">
        <f>SUM(E63:E67)</f>
        <v>29.75</v>
      </c>
      <c r="F68" s="25">
        <f>SUM(F63:F67)</f>
        <v>106.25</v>
      </c>
      <c r="G68" s="25">
        <f>SUM(G63:G67)</f>
        <v>802.9</v>
      </c>
      <c r="H68" s="25"/>
      <c r="I68" s="25">
        <f aca="true" t="shared" si="6" ref="I68:O68">SUM(I63:I67)</f>
        <v>0.30000000000000004</v>
      </c>
      <c r="J68" s="25">
        <f t="shared" si="6"/>
        <v>0</v>
      </c>
      <c r="K68" s="25">
        <f t="shared" si="6"/>
        <v>0.1</v>
      </c>
      <c r="L68" s="25">
        <f t="shared" si="6"/>
        <v>59.6</v>
      </c>
      <c r="M68" s="25">
        <f t="shared" si="6"/>
        <v>390.59999999999997</v>
      </c>
      <c r="N68" s="25">
        <f t="shared" si="6"/>
        <v>330.5</v>
      </c>
      <c r="O68" s="25">
        <f t="shared" si="6"/>
        <v>3.5</v>
      </c>
    </row>
    <row r="69" spans="1:15" s="1" customFormat="1" ht="14.25" customHeight="1">
      <c r="A69" s="23"/>
      <c r="B69" s="16" t="s">
        <v>38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s="1" customFormat="1" ht="28.5" customHeight="1">
      <c r="A70" s="23">
        <v>1</v>
      </c>
      <c r="B70" s="26" t="s">
        <v>39</v>
      </c>
      <c r="C70" s="27">
        <v>100</v>
      </c>
      <c r="D70" s="28">
        <v>0.9</v>
      </c>
      <c r="E70" s="28">
        <v>0.1</v>
      </c>
      <c r="F70" s="28">
        <v>1.7</v>
      </c>
      <c r="G70" s="28">
        <v>10</v>
      </c>
      <c r="H70" s="27" t="s">
        <v>40</v>
      </c>
      <c r="I70" s="28">
        <v>0</v>
      </c>
      <c r="J70" s="28">
        <v>7.1</v>
      </c>
      <c r="K70" s="28">
        <v>0</v>
      </c>
      <c r="L70" s="28">
        <v>9.3</v>
      </c>
      <c r="M70" s="28">
        <v>15.3</v>
      </c>
      <c r="N70" s="28">
        <v>28.3</v>
      </c>
      <c r="O70" s="28">
        <v>0.8</v>
      </c>
    </row>
    <row r="71" spans="1:15" s="1" customFormat="1" ht="13.5" customHeight="1">
      <c r="A71" s="23">
        <v>2</v>
      </c>
      <c r="B71" s="20" t="s">
        <v>76</v>
      </c>
      <c r="C71" s="21" t="s">
        <v>42</v>
      </c>
      <c r="D71" s="22">
        <v>1.7</v>
      </c>
      <c r="E71" s="22">
        <v>2.7</v>
      </c>
      <c r="F71" s="22">
        <v>13.3</v>
      </c>
      <c r="G71" s="22">
        <v>85.2</v>
      </c>
      <c r="H71" s="21" t="s">
        <v>77</v>
      </c>
      <c r="I71" s="22">
        <v>0.1</v>
      </c>
      <c r="J71" s="22">
        <v>16.5</v>
      </c>
      <c r="K71" s="22">
        <v>0.2</v>
      </c>
      <c r="L71" s="22">
        <v>24.3</v>
      </c>
      <c r="M71" s="22">
        <v>23.6</v>
      </c>
      <c r="N71" s="22">
        <v>55.1</v>
      </c>
      <c r="O71" s="22">
        <v>1</v>
      </c>
    </row>
    <row r="72" spans="1:15" s="1" customFormat="1" ht="30.75" customHeight="1">
      <c r="A72" s="23">
        <v>3</v>
      </c>
      <c r="B72" s="20" t="s">
        <v>78</v>
      </c>
      <c r="C72" s="21" t="s">
        <v>79</v>
      </c>
      <c r="D72" s="22">
        <v>11.9</v>
      </c>
      <c r="E72" s="22">
        <v>16.1</v>
      </c>
      <c r="F72" s="22">
        <v>14.2</v>
      </c>
      <c r="G72" s="22">
        <v>254.3</v>
      </c>
      <c r="H72" s="21" t="s">
        <v>80</v>
      </c>
      <c r="I72" s="22">
        <v>0.04</v>
      </c>
      <c r="J72" s="22">
        <v>0.15</v>
      </c>
      <c r="K72" s="22">
        <v>0</v>
      </c>
      <c r="L72" s="22">
        <v>17.4</v>
      </c>
      <c r="M72" s="22">
        <v>33.7</v>
      </c>
      <c r="N72" s="22">
        <v>109.7</v>
      </c>
      <c r="O72" s="22">
        <v>7.5</v>
      </c>
    </row>
    <row r="73" spans="1:15" s="1" customFormat="1" ht="29.25" customHeight="1">
      <c r="A73" s="23">
        <v>4</v>
      </c>
      <c r="B73" s="20" t="s">
        <v>81</v>
      </c>
      <c r="C73" s="21" t="s">
        <v>68</v>
      </c>
      <c r="D73" s="22">
        <v>10.6</v>
      </c>
      <c r="E73" s="22">
        <v>11.5</v>
      </c>
      <c r="F73" s="22">
        <v>47.8</v>
      </c>
      <c r="G73" s="22">
        <v>336</v>
      </c>
      <c r="H73" s="21" t="s">
        <v>82</v>
      </c>
      <c r="I73" s="22">
        <v>0.2</v>
      </c>
      <c r="J73" s="22">
        <v>0</v>
      </c>
      <c r="K73" s="22">
        <v>0</v>
      </c>
      <c r="L73" s="22">
        <v>168.6</v>
      </c>
      <c r="M73" s="22">
        <v>31.6</v>
      </c>
      <c r="N73" s="22">
        <v>252.4</v>
      </c>
      <c r="O73" s="22">
        <v>5.7</v>
      </c>
    </row>
    <row r="74" spans="1:15" s="1" customFormat="1" ht="28.5" customHeight="1">
      <c r="A74" s="23">
        <v>5</v>
      </c>
      <c r="B74" s="20" t="s">
        <v>83</v>
      </c>
      <c r="C74" s="21" t="s">
        <v>50</v>
      </c>
      <c r="D74" s="22">
        <v>0.1</v>
      </c>
      <c r="E74" s="22">
        <v>0.1</v>
      </c>
      <c r="F74" s="22">
        <v>25.09</v>
      </c>
      <c r="G74" s="22">
        <v>119.2</v>
      </c>
      <c r="H74" s="21" t="s">
        <v>84</v>
      </c>
      <c r="I74" s="22">
        <v>0</v>
      </c>
      <c r="J74" s="22">
        <v>1.8</v>
      </c>
      <c r="K74" s="22">
        <v>0</v>
      </c>
      <c r="L74" s="22">
        <v>3.6</v>
      </c>
      <c r="M74" s="22">
        <v>11.4</v>
      </c>
      <c r="N74" s="22">
        <v>6.6</v>
      </c>
      <c r="O74" s="22">
        <v>0.5</v>
      </c>
    </row>
    <row r="75" spans="1:15" s="1" customFormat="1" ht="13.5" customHeight="1">
      <c r="A75" s="23">
        <v>6</v>
      </c>
      <c r="B75" s="20" t="s">
        <v>29</v>
      </c>
      <c r="C75" s="21">
        <v>50</v>
      </c>
      <c r="D75" s="22">
        <v>3.95</v>
      </c>
      <c r="E75" s="22">
        <v>0.5</v>
      </c>
      <c r="F75" s="22">
        <v>24.2</v>
      </c>
      <c r="G75" s="22">
        <v>116.9</v>
      </c>
      <c r="H75" s="21" t="s">
        <v>30</v>
      </c>
      <c r="I75" s="22">
        <v>0.1</v>
      </c>
      <c r="J75" s="22">
        <v>0</v>
      </c>
      <c r="K75" s="22">
        <v>0</v>
      </c>
      <c r="L75" s="22">
        <v>16.5</v>
      </c>
      <c r="M75" s="22">
        <v>11.5</v>
      </c>
      <c r="N75" s="22">
        <v>42</v>
      </c>
      <c r="O75" s="22">
        <v>1</v>
      </c>
    </row>
    <row r="76" spans="1:15" s="1" customFormat="1" ht="13.5" customHeight="1">
      <c r="A76" s="23">
        <v>7</v>
      </c>
      <c r="B76" s="20" t="s">
        <v>31</v>
      </c>
      <c r="C76" s="21">
        <v>50</v>
      </c>
      <c r="D76" s="22">
        <v>4.3</v>
      </c>
      <c r="E76" s="22">
        <v>1.65</v>
      </c>
      <c r="F76" s="22">
        <v>21.25</v>
      </c>
      <c r="G76" s="22">
        <v>129</v>
      </c>
      <c r="H76" s="22"/>
      <c r="I76" s="22">
        <v>0.1</v>
      </c>
      <c r="J76" s="22">
        <v>0</v>
      </c>
      <c r="K76" s="22">
        <v>0</v>
      </c>
      <c r="L76" s="22">
        <v>16.5</v>
      </c>
      <c r="M76" s="22">
        <v>11.5</v>
      </c>
      <c r="N76" s="22">
        <v>42</v>
      </c>
      <c r="O76" s="22">
        <v>1</v>
      </c>
    </row>
    <row r="77" spans="1:15" s="1" customFormat="1" ht="13.5" customHeight="1">
      <c r="A77" s="23"/>
      <c r="B77" s="24" t="s">
        <v>37</v>
      </c>
      <c r="C77" s="16">
        <v>980</v>
      </c>
      <c r="D77" s="25">
        <f>SUM(D70:D76)</f>
        <v>33.45</v>
      </c>
      <c r="E77" s="25">
        <f>SUM(E70:E76)</f>
        <v>32.650000000000006</v>
      </c>
      <c r="F77" s="25">
        <f>SUM(F70:F76)</f>
        <v>147.54000000000002</v>
      </c>
      <c r="G77" s="25">
        <f>SUM(G70:G76)</f>
        <v>1050.6</v>
      </c>
      <c r="H77" s="25"/>
      <c r="I77" s="25">
        <f aca="true" t="shared" si="7" ref="I77:O77">SUM(I70:I76)</f>
        <v>0.54</v>
      </c>
      <c r="J77" s="25">
        <f t="shared" si="7"/>
        <v>25.55</v>
      </c>
      <c r="K77" s="25">
        <f t="shared" si="7"/>
        <v>0.2</v>
      </c>
      <c r="L77" s="25">
        <f t="shared" si="7"/>
        <v>256.2</v>
      </c>
      <c r="M77" s="25">
        <f t="shared" si="7"/>
        <v>138.60000000000002</v>
      </c>
      <c r="N77" s="25">
        <f t="shared" si="7"/>
        <v>536.1</v>
      </c>
      <c r="O77" s="25">
        <f t="shared" si="7"/>
        <v>17.5</v>
      </c>
    </row>
    <row r="78" spans="1:15" s="1" customFormat="1" ht="13.5" customHeight="1">
      <c r="A78" s="23"/>
      <c r="B78" s="29" t="s">
        <v>52</v>
      </c>
      <c r="C78" s="16">
        <v>1532</v>
      </c>
      <c r="D78" s="25">
        <v>39.5</v>
      </c>
      <c r="E78" s="25">
        <f>E77+E68</f>
        <v>62.400000000000006</v>
      </c>
      <c r="F78" s="25">
        <f>F77+F68</f>
        <v>253.79000000000002</v>
      </c>
      <c r="G78" s="25">
        <f>G77+G68</f>
        <v>1853.5</v>
      </c>
      <c r="H78" s="25"/>
      <c r="I78" s="25">
        <f aca="true" t="shared" si="8" ref="I78:O78">I77+I68</f>
        <v>0.8400000000000001</v>
      </c>
      <c r="J78" s="25">
        <f t="shared" si="8"/>
        <v>25.55</v>
      </c>
      <c r="K78" s="25">
        <f t="shared" si="8"/>
        <v>0.30000000000000004</v>
      </c>
      <c r="L78" s="25">
        <f t="shared" si="8"/>
        <v>315.8</v>
      </c>
      <c r="M78" s="25">
        <f t="shared" si="8"/>
        <v>529.2</v>
      </c>
      <c r="N78" s="25">
        <f t="shared" si="8"/>
        <v>866.6</v>
      </c>
      <c r="O78" s="25">
        <f t="shared" si="8"/>
        <v>21</v>
      </c>
    </row>
    <row r="79" spans="1:15" s="1" customFormat="1" ht="16.5" customHeight="1">
      <c r="A79" s="23"/>
      <c r="B79" s="16" t="s">
        <v>85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2.75" customHeight="1">
      <c r="A80" s="17" t="s">
        <v>4</v>
      </c>
      <c r="B80" s="16" t="s">
        <v>5</v>
      </c>
      <c r="C80" s="16" t="s">
        <v>6</v>
      </c>
      <c r="D80" s="16" t="s">
        <v>7</v>
      </c>
      <c r="E80" s="16"/>
      <c r="F80" s="16"/>
      <c r="G80" s="16" t="s">
        <v>8</v>
      </c>
      <c r="H80" s="18" t="s">
        <v>9</v>
      </c>
      <c r="I80" s="16" t="s">
        <v>10</v>
      </c>
      <c r="J80" s="16"/>
      <c r="K80" s="16"/>
      <c r="L80" s="16" t="s">
        <v>11</v>
      </c>
      <c r="M80" s="16"/>
      <c r="N80" s="16"/>
      <c r="O80" s="16"/>
    </row>
    <row r="81" spans="1:15" ht="42" customHeight="1">
      <c r="A81" s="17"/>
      <c r="B81" s="16"/>
      <c r="C81" s="16"/>
      <c r="D81" s="16" t="s">
        <v>12</v>
      </c>
      <c r="E81" s="16" t="s">
        <v>13</v>
      </c>
      <c r="F81" s="16" t="s">
        <v>14</v>
      </c>
      <c r="G81" s="16"/>
      <c r="H81" s="18"/>
      <c r="I81" s="16" t="s">
        <v>15</v>
      </c>
      <c r="J81" s="16" t="s">
        <v>16</v>
      </c>
      <c r="K81" s="16" t="s">
        <v>17</v>
      </c>
      <c r="L81" s="16" t="s">
        <v>18</v>
      </c>
      <c r="M81" s="16" t="s">
        <v>19</v>
      </c>
      <c r="N81" s="16" t="s">
        <v>20</v>
      </c>
      <c r="O81" s="16" t="s">
        <v>21</v>
      </c>
    </row>
    <row r="82" spans="1:15" s="2" customFormat="1" ht="18" customHeight="1">
      <c r="A82" s="19">
        <v>1</v>
      </c>
      <c r="B82" s="16">
        <v>2</v>
      </c>
      <c r="C82" s="16">
        <v>3</v>
      </c>
      <c r="D82" s="16">
        <v>4</v>
      </c>
      <c r="E82" s="19">
        <v>5</v>
      </c>
      <c r="F82" s="16">
        <v>6</v>
      </c>
      <c r="G82" s="19">
        <v>7</v>
      </c>
      <c r="H82" s="16">
        <v>8</v>
      </c>
      <c r="I82" s="16">
        <v>9</v>
      </c>
      <c r="J82" s="16">
        <v>10</v>
      </c>
      <c r="K82" s="19">
        <v>11</v>
      </c>
      <c r="L82" s="16">
        <v>12</v>
      </c>
      <c r="M82" s="19">
        <v>13</v>
      </c>
      <c r="N82" s="16">
        <v>14</v>
      </c>
      <c r="O82" s="16">
        <v>15</v>
      </c>
    </row>
    <row r="83" spans="1:15" s="1" customFormat="1" ht="20.25" customHeight="1">
      <c r="A83" s="23"/>
      <c r="B83" s="16" t="s">
        <v>22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s="1" customFormat="1" ht="25.5">
      <c r="A84" s="23">
        <v>1</v>
      </c>
      <c r="B84" s="20" t="s">
        <v>86</v>
      </c>
      <c r="C84" s="21" t="s">
        <v>87</v>
      </c>
      <c r="D84" s="22">
        <v>28.45</v>
      </c>
      <c r="E84" s="22">
        <v>29.6</v>
      </c>
      <c r="F84" s="22">
        <v>98.1</v>
      </c>
      <c r="G84" s="22">
        <v>784.3</v>
      </c>
      <c r="H84" s="21" t="s">
        <v>88</v>
      </c>
      <c r="I84" s="22">
        <v>0.16</v>
      </c>
      <c r="J84" s="22">
        <v>2.4</v>
      </c>
      <c r="K84" s="22">
        <v>0.2</v>
      </c>
      <c r="L84" s="22">
        <v>80.9</v>
      </c>
      <c r="M84" s="22">
        <v>514.5</v>
      </c>
      <c r="N84" s="22">
        <v>527.4</v>
      </c>
      <c r="O84" s="22">
        <v>2</v>
      </c>
    </row>
    <row r="85" spans="1:15" s="1" customFormat="1" ht="13.5" customHeight="1">
      <c r="A85" s="23">
        <v>2</v>
      </c>
      <c r="B85" s="20" t="s">
        <v>89</v>
      </c>
      <c r="C85" s="21" t="s">
        <v>50</v>
      </c>
      <c r="D85" s="22">
        <v>2.9</v>
      </c>
      <c r="E85" s="22">
        <v>2.5</v>
      </c>
      <c r="F85" s="22">
        <v>24.8</v>
      </c>
      <c r="G85" s="22">
        <v>134</v>
      </c>
      <c r="H85" s="21" t="s">
        <v>90</v>
      </c>
      <c r="I85" s="22">
        <v>0</v>
      </c>
      <c r="J85" s="22">
        <v>1</v>
      </c>
      <c r="K85" s="22">
        <v>0</v>
      </c>
      <c r="L85" s="22">
        <v>14</v>
      </c>
      <c r="M85" s="22">
        <v>121</v>
      </c>
      <c r="N85" s="22">
        <v>90</v>
      </c>
      <c r="O85" s="22">
        <v>1</v>
      </c>
    </row>
    <row r="86" spans="1:15" s="1" customFormat="1" ht="13.5" customHeight="1">
      <c r="A86" s="23">
        <v>3</v>
      </c>
      <c r="B86" s="20" t="s">
        <v>29</v>
      </c>
      <c r="C86" s="21">
        <v>50</v>
      </c>
      <c r="D86" s="22">
        <v>3.95</v>
      </c>
      <c r="E86" s="22">
        <v>0.5</v>
      </c>
      <c r="F86" s="22">
        <v>24.2</v>
      </c>
      <c r="G86" s="22">
        <v>116.9</v>
      </c>
      <c r="H86" s="21" t="s">
        <v>30</v>
      </c>
      <c r="I86" s="22">
        <v>0.1</v>
      </c>
      <c r="J86" s="22">
        <v>0</v>
      </c>
      <c r="K86" s="22">
        <v>0</v>
      </c>
      <c r="L86" s="22">
        <v>16.5</v>
      </c>
      <c r="M86" s="22">
        <v>11.5</v>
      </c>
      <c r="N86" s="22">
        <v>42</v>
      </c>
      <c r="O86" s="22">
        <v>1</v>
      </c>
    </row>
    <row r="87" spans="1:15" s="1" customFormat="1" ht="13.5" customHeight="1">
      <c r="A87" s="23">
        <v>4</v>
      </c>
      <c r="B87" s="20" t="s">
        <v>31</v>
      </c>
      <c r="C87" s="21">
        <v>50</v>
      </c>
      <c r="D87" s="22">
        <v>4.3</v>
      </c>
      <c r="E87" s="22">
        <v>1.65</v>
      </c>
      <c r="F87" s="22">
        <v>21.25</v>
      </c>
      <c r="G87" s="22">
        <v>129</v>
      </c>
      <c r="H87" s="22"/>
      <c r="I87" s="22">
        <v>0.1</v>
      </c>
      <c r="J87" s="22">
        <v>0</v>
      </c>
      <c r="K87" s="22">
        <v>0</v>
      </c>
      <c r="L87" s="22">
        <v>16.5</v>
      </c>
      <c r="M87" s="22">
        <v>11.5</v>
      </c>
      <c r="N87" s="22">
        <v>42</v>
      </c>
      <c r="O87" s="22">
        <v>1</v>
      </c>
    </row>
    <row r="88" spans="1:15" s="1" customFormat="1" ht="13.5" customHeight="1">
      <c r="A88" s="23"/>
      <c r="B88" s="24" t="s">
        <v>37</v>
      </c>
      <c r="C88" s="16">
        <v>600</v>
      </c>
      <c r="D88" s="25">
        <f>SUM(D84:D87)</f>
        <v>39.599999999999994</v>
      </c>
      <c r="E88" s="25">
        <f>SUM(E84:E87)</f>
        <v>34.25</v>
      </c>
      <c r="F88" s="25">
        <f>SUM(F84:F87)</f>
        <v>168.35</v>
      </c>
      <c r="G88" s="25">
        <f>SUM(G84:G87)</f>
        <v>1164.2</v>
      </c>
      <c r="H88" s="25"/>
      <c r="I88" s="25">
        <f aca="true" t="shared" si="9" ref="I88:O88">SUM(I84:I87)</f>
        <v>0.36</v>
      </c>
      <c r="J88" s="25">
        <f t="shared" si="9"/>
        <v>3.4</v>
      </c>
      <c r="K88" s="25">
        <f t="shared" si="9"/>
        <v>0.2</v>
      </c>
      <c r="L88" s="25">
        <f t="shared" si="9"/>
        <v>127.9</v>
      </c>
      <c r="M88" s="25">
        <f t="shared" si="9"/>
        <v>658.5</v>
      </c>
      <c r="N88" s="25">
        <f t="shared" si="9"/>
        <v>701.4</v>
      </c>
      <c r="O88" s="25">
        <f t="shared" si="9"/>
        <v>5</v>
      </c>
    </row>
    <row r="89" spans="1:15" s="1" customFormat="1" ht="13.5" customHeight="1">
      <c r="A89" s="23"/>
      <c r="B89" s="16" t="s">
        <v>38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s="1" customFormat="1" ht="26.25" customHeight="1">
      <c r="A90" s="23">
        <v>1</v>
      </c>
      <c r="B90" s="36" t="s">
        <v>61</v>
      </c>
      <c r="C90" s="21">
        <v>100</v>
      </c>
      <c r="D90" s="21">
        <v>0.7</v>
      </c>
      <c r="E90" s="21">
        <v>0.2</v>
      </c>
      <c r="F90" s="21">
        <v>1.7</v>
      </c>
      <c r="G90" s="21">
        <v>10.5</v>
      </c>
      <c r="H90" s="21" t="s">
        <v>40</v>
      </c>
      <c r="I90" s="21">
        <v>0</v>
      </c>
      <c r="J90" s="21">
        <v>3.9</v>
      </c>
      <c r="K90" s="21">
        <v>0</v>
      </c>
      <c r="L90" s="21">
        <v>11.2</v>
      </c>
      <c r="M90" s="21">
        <v>13.6</v>
      </c>
      <c r="N90" s="21">
        <v>24</v>
      </c>
      <c r="O90" s="21">
        <v>0.4</v>
      </c>
    </row>
    <row r="91" spans="1:15" s="1" customFormat="1" ht="13.5" customHeight="1">
      <c r="A91" s="23">
        <v>2</v>
      </c>
      <c r="B91" s="20" t="s">
        <v>91</v>
      </c>
      <c r="C91" s="21" t="s">
        <v>42</v>
      </c>
      <c r="D91" s="22">
        <v>1.8</v>
      </c>
      <c r="E91" s="22">
        <v>5</v>
      </c>
      <c r="F91" s="22">
        <v>6.9</v>
      </c>
      <c r="G91" s="22">
        <v>80.6</v>
      </c>
      <c r="H91" s="21" t="s">
        <v>92</v>
      </c>
      <c r="I91" s="22">
        <v>0</v>
      </c>
      <c r="J91" s="22">
        <v>33.4</v>
      </c>
      <c r="K91" s="22">
        <v>0.2</v>
      </c>
      <c r="L91" s="22">
        <v>19.3</v>
      </c>
      <c r="M91" s="22">
        <v>51.5</v>
      </c>
      <c r="N91" s="22">
        <v>36.2</v>
      </c>
      <c r="O91" s="22">
        <v>0.9</v>
      </c>
    </row>
    <row r="92" spans="1:15" s="1" customFormat="1" ht="13.5" customHeight="1">
      <c r="A92" s="23">
        <v>3</v>
      </c>
      <c r="B92" s="20" t="s">
        <v>93</v>
      </c>
      <c r="C92" s="27" t="s">
        <v>94</v>
      </c>
      <c r="D92" s="22">
        <v>35.7</v>
      </c>
      <c r="E92" s="22">
        <v>39.1</v>
      </c>
      <c r="F92" s="22">
        <v>38.4</v>
      </c>
      <c r="G92" s="22">
        <v>555.4</v>
      </c>
      <c r="H92" s="21" t="s">
        <v>95</v>
      </c>
      <c r="I92" s="22">
        <v>0.1</v>
      </c>
      <c r="J92" s="22">
        <v>5.28</v>
      </c>
      <c r="K92" s="22">
        <v>0.3</v>
      </c>
      <c r="L92" s="22">
        <v>45.7</v>
      </c>
      <c r="M92" s="22">
        <v>36.7</v>
      </c>
      <c r="N92" s="22">
        <v>180.1</v>
      </c>
      <c r="O92" s="22">
        <v>3.4</v>
      </c>
    </row>
    <row r="93" spans="1:15" s="1" customFormat="1" ht="13.5" customHeight="1">
      <c r="A93" s="23">
        <v>4</v>
      </c>
      <c r="B93" s="20" t="s">
        <v>49</v>
      </c>
      <c r="C93" s="21" t="s">
        <v>50</v>
      </c>
      <c r="D93" s="22">
        <v>0</v>
      </c>
      <c r="E93" s="22">
        <v>0</v>
      </c>
      <c r="F93" s="22">
        <v>19.4</v>
      </c>
      <c r="G93" s="22">
        <v>77.4</v>
      </c>
      <c r="H93" s="21" t="s">
        <v>51</v>
      </c>
      <c r="I93" s="22">
        <v>0</v>
      </c>
      <c r="J93" s="22">
        <v>0</v>
      </c>
      <c r="K93" s="22">
        <v>0</v>
      </c>
      <c r="L93" s="22">
        <v>2</v>
      </c>
      <c r="M93" s="22">
        <v>9.4</v>
      </c>
      <c r="N93" s="22">
        <v>0</v>
      </c>
      <c r="O93" s="22">
        <v>0</v>
      </c>
    </row>
    <row r="94" spans="1:15" s="1" customFormat="1" ht="13.5" customHeight="1">
      <c r="A94" s="23">
        <v>5</v>
      </c>
      <c r="B94" s="20" t="s">
        <v>29</v>
      </c>
      <c r="C94" s="21">
        <v>50</v>
      </c>
      <c r="D94" s="22">
        <v>3.95</v>
      </c>
      <c r="E94" s="22">
        <v>0.5</v>
      </c>
      <c r="F94" s="22">
        <v>24.2</v>
      </c>
      <c r="G94" s="22">
        <v>116.9</v>
      </c>
      <c r="H94" s="21" t="s">
        <v>30</v>
      </c>
      <c r="I94" s="22">
        <v>0.1</v>
      </c>
      <c r="J94" s="22">
        <v>0</v>
      </c>
      <c r="K94" s="22">
        <v>0</v>
      </c>
      <c r="L94" s="22">
        <v>16.5</v>
      </c>
      <c r="M94" s="22">
        <v>11.5</v>
      </c>
      <c r="N94" s="22">
        <v>42</v>
      </c>
      <c r="O94" s="22">
        <v>1</v>
      </c>
    </row>
    <row r="95" spans="1:15" s="1" customFormat="1" ht="13.5" customHeight="1">
      <c r="A95" s="23">
        <v>6</v>
      </c>
      <c r="B95" s="20" t="s">
        <v>31</v>
      </c>
      <c r="C95" s="21">
        <v>50</v>
      </c>
      <c r="D95" s="22">
        <v>4.3</v>
      </c>
      <c r="E95" s="22">
        <v>1.65</v>
      </c>
      <c r="F95" s="22">
        <v>21.25</v>
      </c>
      <c r="G95" s="22">
        <v>129</v>
      </c>
      <c r="H95" s="22"/>
      <c r="I95" s="22">
        <v>0.1</v>
      </c>
      <c r="J95" s="22">
        <v>0</v>
      </c>
      <c r="K95" s="22">
        <v>0</v>
      </c>
      <c r="L95" s="22">
        <v>16.5</v>
      </c>
      <c r="M95" s="22">
        <v>11.5</v>
      </c>
      <c r="N95" s="22">
        <v>42</v>
      </c>
      <c r="O95" s="22">
        <v>1</v>
      </c>
    </row>
    <row r="96" spans="1:15" s="1" customFormat="1" ht="13.5" customHeight="1">
      <c r="A96" s="23"/>
      <c r="B96" s="24" t="s">
        <v>37</v>
      </c>
      <c r="C96" s="16">
        <v>930</v>
      </c>
      <c r="D96" s="25">
        <f>SUM(D90:D95)</f>
        <v>46.45</v>
      </c>
      <c r="E96" s="25">
        <f>SUM(E90:E95)</f>
        <v>46.45</v>
      </c>
      <c r="F96" s="25">
        <f>SUM(F90:F95)</f>
        <v>111.85000000000001</v>
      </c>
      <c r="G96" s="25">
        <f>SUM(G90:G95)</f>
        <v>969.8</v>
      </c>
      <c r="H96" s="25"/>
      <c r="I96" s="25">
        <f aca="true" t="shared" si="10" ref="I96:O96">SUM(I90:I95)</f>
        <v>0.30000000000000004</v>
      </c>
      <c r="J96" s="25">
        <f t="shared" si="10"/>
        <v>42.58</v>
      </c>
      <c r="K96" s="25">
        <f t="shared" si="10"/>
        <v>0.5</v>
      </c>
      <c r="L96" s="25">
        <f t="shared" si="10"/>
        <v>111.2</v>
      </c>
      <c r="M96" s="25">
        <f t="shared" si="10"/>
        <v>134.2</v>
      </c>
      <c r="N96" s="25">
        <f t="shared" si="10"/>
        <v>324.3</v>
      </c>
      <c r="O96" s="25">
        <f t="shared" si="10"/>
        <v>6.7</v>
      </c>
    </row>
    <row r="97" spans="1:15" s="1" customFormat="1" ht="13.5" customHeight="1">
      <c r="A97" s="23"/>
      <c r="B97" s="29" t="s">
        <v>52</v>
      </c>
      <c r="C97" s="16">
        <v>1530</v>
      </c>
      <c r="D97" s="25">
        <f>D96+D88</f>
        <v>86.05</v>
      </c>
      <c r="E97" s="25">
        <v>72</v>
      </c>
      <c r="F97" s="25">
        <f>F96+F88</f>
        <v>280.2</v>
      </c>
      <c r="G97" s="25">
        <f>G96+G88</f>
        <v>2134</v>
      </c>
      <c r="H97" s="25"/>
      <c r="I97" s="25">
        <f aca="true" t="shared" si="11" ref="I97:O97">I96+I88</f>
        <v>0.66</v>
      </c>
      <c r="J97" s="25">
        <f t="shared" si="11"/>
        <v>45.98</v>
      </c>
      <c r="K97" s="25">
        <f t="shared" si="11"/>
        <v>0.7</v>
      </c>
      <c r="L97" s="25">
        <f t="shared" si="11"/>
        <v>239.10000000000002</v>
      </c>
      <c r="M97" s="25">
        <f t="shared" si="11"/>
        <v>792.7</v>
      </c>
      <c r="N97" s="25">
        <f t="shared" si="11"/>
        <v>1025.7</v>
      </c>
      <c r="O97" s="25">
        <f t="shared" si="11"/>
        <v>11.7</v>
      </c>
    </row>
    <row r="98" spans="1:15" s="1" customFormat="1" ht="16.5" customHeight="1">
      <c r="A98" s="23"/>
      <c r="B98" s="16" t="s">
        <v>96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ht="12.75" customHeight="1">
      <c r="A99" s="17" t="s">
        <v>4</v>
      </c>
      <c r="B99" s="16" t="s">
        <v>5</v>
      </c>
      <c r="C99" s="16" t="s">
        <v>6</v>
      </c>
      <c r="D99" s="16" t="s">
        <v>7</v>
      </c>
      <c r="E99" s="16"/>
      <c r="F99" s="16"/>
      <c r="G99" s="16" t="s">
        <v>8</v>
      </c>
      <c r="H99" s="18" t="s">
        <v>9</v>
      </c>
      <c r="I99" s="16" t="s">
        <v>10</v>
      </c>
      <c r="J99" s="16"/>
      <c r="K99" s="16"/>
      <c r="L99" s="16" t="s">
        <v>11</v>
      </c>
      <c r="M99" s="16"/>
      <c r="N99" s="16"/>
      <c r="O99" s="16"/>
    </row>
    <row r="100" spans="1:15" ht="39" customHeight="1">
      <c r="A100" s="17"/>
      <c r="B100" s="16"/>
      <c r="C100" s="16"/>
      <c r="D100" s="16" t="s">
        <v>12</v>
      </c>
      <c r="E100" s="16" t="s">
        <v>13</v>
      </c>
      <c r="F100" s="16" t="s">
        <v>14</v>
      </c>
      <c r="G100" s="16"/>
      <c r="H100" s="18"/>
      <c r="I100" s="16" t="s">
        <v>15</v>
      </c>
      <c r="J100" s="16" t="s">
        <v>16</v>
      </c>
      <c r="K100" s="16" t="s">
        <v>17</v>
      </c>
      <c r="L100" s="16" t="s">
        <v>18</v>
      </c>
      <c r="M100" s="16" t="s">
        <v>19</v>
      </c>
      <c r="N100" s="16" t="s">
        <v>20</v>
      </c>
      <c r="O100" s="16" t="s">
        <v>21</v>
      </c>
    </row>
    <row r="101" spans="1:15" s="2" customFormat="1" ht="18" customHeight="1">
      <c r="A101" s="19">
        <v>1</v>
      </c>
      <c r="B101" s="16">
        <v>2</v>
      </c>
      <c r="C101" s="16">
        <v>3</v>
      </c>
      <c r="D101" s="16">
        <v>4</v>
      </c>
      <c r="E101" s="19">
        <v>5</v>
      </c>
      <c r="F101" s="16">
        <v>6</v>
      </c>
      <c r="G101" s="19">
        <v>7</v>
      </c>
      <c r="H101" s="16">
        <v>8</v>
      </c>
      <c r="I101" s="16">
        <v>9</v>
      </c>
      <c r="J101" s="16">
        <v>10</v>
      </c>
      <c r="K101" s="19">
        <v>11</v>
      </c>
      <c r="L101" s="16">
        <v>12</v>
      </c>
      <c r="M101" s="19">
        <v>13</v>
      </c>
      <c r="N101" s="16">
        <v>14</v>
      </c>
      <c r="O101" s="16">
        <v>15</v>
      </c>
    </row>
    <row r="102" spans="1:15" s="1" customFormat="1" ht="20.25" customHeight="1">
      <c r="A102" s="23"/>
      <c r="B102" s="16" t="s">
        <v>22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s="1" customFormat="1" ht="26.25" customHeight="1">
      <c r="A103" s="23">
        <v>1</v>
      </c>
      <c r="B103" s="36" t="s">
        <v>61</v>
      </c>
      <c r="C103" s="21">
        <v>100</v>
      </c>
      <c r="D103" s="21">
        <v>0.7</v>
      </c>
      <c r="E103" s="21">
        <v>0.2</v>
      </c>
      <c r="F103" s="21">
        <v>1.7</v>
      </c>
      <c r="G103" s="21">
        <v>10.5</v>
      </c>
      <c r="H103" s="21" t="s">
        <v>40</v>
      </c>
      <c r="I103" s="21">
        <v>0</v>
      </c>
      <c r="J103" s="21">
        <v>3.9</v>
      </c>
      <c r="K103" s="21">
        <v>0</v>
      </c>
      <c r="L103" s="21">
        <v>11.2</v>
      </c>
      <c r="M103" s="21">
        <v>13.6</v>
      </c>
      <c r="N103" s="21">
        <v>24</v>
      </c>
      <c r="O103" s="21">
        <v>0.4</v>
      </c>
    </row>
    <row r="104" spans="1:15" s="1" customFormat="1" ht="13.5" customHeight="1">
      <c r="A104" s="23">
        <v>2</v>
      </c>
      <c r="B104" s="20" t="s">
        <v>97</v>
      </c>
      <c r="C104" s="21" t="s">
        <v>98</v>
      </c>
      <c r="D104" s="22">
        <v>21.96</v>
      </c>
      <c r="E104" s="22">
        <v>18.2</v>
      </c>
      <c r="F104" s="22">
        <v>26.1</v>
      </c>
      <c r="G104" s="22">
        <v>356.6</v>
      </c>
      <c r="H104" s="21" t="s">
        <v>99</v>
      </c>
      <c r="I104" s="22">
        <v>0.14</v>
      </c>
      <c r="J104" s="22">
        <v>22</v>
      </c>
      <c r="K104" s="22">
        <v>28</v>
      </c>
      <c r="L104" s="22">
        <v>65</v>
      </c>
      <c r="M104" s="22">
        <v>62</v>
      </c>
      <c r="N104" s="22">
        <v>220</v>
      </c>
      <c r="O104" s="22">
        <v>2.2</v>
      </c>
    </row>
    <row r="105" spans="1:15" s="1" customFormat="1" ht="13.5" customHeight="1">
      <c r="A105" s="23">
        <v>3</v>
      </c>
      <c r="B105" s="20" t="s">
        <v>70</v>
      </c>
      <c r="C105" s="21" t="s">
        <v>50</v>
      </c>
      <c r="D105" s="22">
        <v>0.7</v>
      </c>
      <c r="E105" s="22">
        <v>0.3</v>
      </c>
      <c r="F105" s="22">
        <v>24.4</v>
      </c>
      <c r="G105" s="22">
        <v>103</v>
      </c>
      <c r="H105" s="21" t="s">
        <v>71</v>
      </c>
      <c r="I105" s="22">
        <v>0</v>
      </c>
      <c r="J105" s="22">
        <v>200</v>
      </c>
      <c r="K105" s="22">
        <v>0.2</v>
      </c>
      <c r="L105" s="22">
        <v>3</v>
      </c>
      <c r="M105" s="22">
        <v>13</v>
      </c>
      <c r="N105" s="22">
        <v>3</v>
      </c>
      <c r="O105" s="22">
        <v>1</v>
      </c>
    </row>
    <row r="106" spans="1:15" s="1" customFormat="1" ht="13.5" customHeight="1">
      <c r="A106" s="23">
        <v>4</v>
      </c>
      <c r="B106" s="20" t="s">
        <v>29</v>
      </c>
      <c r="C106" s="21">
        <v>50</v>
      </c>
      <c r="D106" s="22">
        <v>3.95</v>
      </c>
      <c r="E106" s="22">
        <v>0.5</v>
      </c>
      <c r="F106" s="22">
        <v>24.2</v>
      </c>
      <c r="G106" s="22">
        <v>116.9</v>
      </c>
      <c r="H106" s="21" t="s">
        <v>30</v>
      </c>
      <c r="I106" s="22">
        <v>0.1</v>
      </c>
      <c r="J106" s="22">
        <v>0</v>
      </c>
      <c r="K106" s="22">
        <v>0</v>
      </c>
      <c r="L106" s="22">
        <v>16.5</v>
      </c>
      <c r="M106" s="22">
        <v>11.5</v>
      </c>
      <c r="N106" s="22">
        <v>42</v>
      </c>
      <c r="O106" s="22">
        <v>1</v>
      </c>
    </row>
    <row r="107" spans="1:15" s="1" customFormat="1" ht="13.5" customHeight="1">
      <c r="A107" s="23">
        <v>5</v>
      </c>
      <c r="B107" s="20" t="s">
        <v>31</v>
      </c>
      <c r="C107" s="21">
        <v>50</v>
      </c>
      <c r="D107" s="22">
        <v>4.3</v>
      </c>
      <c r="E107" s="22">
        <v>1.65</v>
      </c>
      <c r="F107" s="22">
        <v>21.25</v>
      </c>
      <c r="G107" s="22">
        <v>129</v>
      </c>
      <c r="H107" s="22"/>
      <c r="I107" s="22">
        <v>0.1</v>
      </c>
      <c r="J107" s="22">
        <v>0</v>
      </c>
      <c r="K107" s="22">
        <v>0</v>
      </c>
      <c r="L107" s="22">
        <v>16.5</v>
      </c>
      <c r="M107" s="22">
        <v>11.5</v>
      </c>
      <c r="N107" s="22">
        <v>42</v>
      </c>
      <c r="O107" s="22">
        <v>1</v>
      </c>
    </row>
    <row r="108" spans="1:15" s="1" customFormat="1" ht="13.5" customHeight="1">
      <c r="A108" s="23"/>
      <c r="B108" s="24" t="s">
        <v>37</v>
      </c>
      <c r="C108" s="16">
        <v>700</v>
      </c>
      <c r="D108" s="25">
        <f>SUM(D103:D107)</f>
        <v>31.61</v>
      </c>
      <c r="E108" s="25">
        <f>SUM(E103:E107)</f>
        <v>20.849999999999998</v>
      </c>
      <c r="F108" s="25">
        <f>SUM(F103:F107)</f>
        <v>97.65</v>
      </c>
      <c r="G108" s="25">
        <f>SUM(G103:G107)</f>
        <v>716</v>
      </c>
      <c r="H108" s="25"/>
      <c r="I108" s="25">
        <f aca="true" t="shared" si="12" ref="I108:O108">SUM(I103:I107)</f>
        <v>0.34</v>
      </c>
      <c r="J108" s="25">
        <f t="shared" si="12"/>
        <v>225.9</v>
      </c>
      <c r="K108" s="25">
        <f t="shared" si="12"/>
        <v>28.2</v>
      </c>
      <c r="L108" s="25">
        <f t="shared" si="12"/>
        <v>112.2</v>
      </c>
      <c r="M108" s="25">
        <f t="shared" si="12"/>
        <v>111.6</v>
      </c>
      <c r="N108" s="25">
        <f t="shared" si="12"/>
        <v>331</v>
      </c>
      <c r="O108" s="25">
        <f t="shared" si="12"/>
        <v>5.6</v>
      </c>
    </row>
    <row r="109" spans="1:15" s="1" customFormat="1" ht="20.25" customHeight="1">
      <c r="A109" s="23"/>
      <c r="B109" s="16" t="s">
        <v>38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s="1" customFormat="1" ht="28.5" customHeight="1">
      <c r="A110" s="23">
        <v>1</v>
      </c>
      <c r="B110" s="26" t="s">
        <v>39</v>
      </c>
      <c r="C110" s="27">
        <v>100</v>
      </c>
      <c r="D110" s="28">
        <v>0.9</v>
      </c>
      <c r="E110" s="28">
        <v>0.1</v>
      </c>
      <c r="F110" s="28">
        <v>1.7</v>
      </c>
      <c r="G110" s="28">
        <v>10</v>
      </c>
      <c r="H110" s="27" t="s">
        <v>40</v>
      </c>
      <c r="I110" s="28">
        <v>0</v>
      </c>
      <c r="J110" s="28">
        <v>7.1</v>
      </c>
      <c r="K110" s="28">
        <v>0</v>
      </c>
      <c r="L110" s="28">
        <v>9.3</v>
      </c>
      <c r="M110" s="28">
        <v>15.3</v>
      </c>
      <c r="N110" s="28">
        <v>28.3</v>
      </c>
      <c r="O110" s="28">
        <v>0.8</v>
      </c>
    </row>
    <row r="111" spans="1:15" s="1" customFormat="1" ht="13.5" customHeight="1">
      <c r="A111" s="23">
        <v>2</v>
      </c>
      <c r="B111" s="20" t="s">
        <v>100</v>
      </c>
      <c r="C111" s="21" t="s">
        <v>42</v>
      </c>
      <c r="D111" s="22">
        <v>3.9</v>
      </c>
      <c r="E111" s="22">
        <v>2.8</v>
      </c>
      <c r="F111" s="22">
        <v>19</v>
      </c>
      <c r="G111" s="22">
        <v>117</v>
      </c>
      <c r="H111" s="21" t="s">
        <v>101</v>
      </c>
      <c r="I111" s="22">
        <v>0.1</v>
      </c>
      <c r="J111" s="22">
        <v>6</v>
      </c>
      <c r="K111" s="22">
        <v>0.2</v>
      </c>
      <c r="L111" s="22">
        <v>21</v>
      </c>
      <c r="M111" s="22">
        <v>22</v>
      </c>
      <c r="N111" s="22">
        <v>54</v>
      </c>
      <c r="O111" s="22">
        <v>0.9</v>
      </c>
    </row>
    <row r="112" spans="1:15" s="1" customFormat="1" ht="29.25" customHeight="1">
      <c r="A112" s="23">
        <v>3</v>
      </c>
      <c r="B112" s="20" t="s">
        <v>102</v>
      </c>
      <c r="C112" s="21" t="s">
        <v>79</v>
      </c>
      <c r="D112" s="22">
        <v>17.4</v>
      </c>
      <c r="E112" s="22">
        <v>20.8</v>
      </c>
      <c r="F112" s="22">
        <v>18.5</v>
      </c>
      <c r="G112" s="22">
        <v>425.8</v>
      </c>
      <c r="H112" s="21" t="s">
        <v>103</v>
      </c>
      <c r="I112" s="22">
        <v>0.1</v>
      </c>
      <c r="J112" s="22">
        <v>1.62</v>
      </c>
      <c r="K112" s="22">
        <v>0</v>
      </c>
      <c r="L112" s="22">
        <v>15.8</v>
      </c>
      <c r="M112" s="22">
        <v>7.1</v>
      </c>
      <c r="N112" s="22">
        <v>66.7</v>
      </c>
      <c r="O112" s="22">
        <v>1.8</v>
      </c>
    </row>
    <row r="113" spans="1:15" s="1" customFormat="1" ht="13.5" customHeight="1">
      <c r="A113" s="23">
        <v>4</v>
      </c>
      <c r="B113" s="20" t="s">
        <v>104</v>
      </c>
      <c r="C113" s="21">
        <v>180</v>
      </c>
      <c r="D113" s="22">
        <v>3.1</v>
      </c>
      <c r="E113" s="22">
        <v>5.4</v>
      </c>
      <c r="F113" s="22">
        <v>20.3</v>
      </c>
      <c r="G113" s="22">
        <v>141</v>
      </c>
      <c r="H113" s="21" t="s">
        <v>105</v>
      </c>
      <c r="I113" s="22">
        <v>0.1</v>
      </c>
      <c r="J113" s="22">
        <v>5</v>
      </c>
      <c r="K113" s="22">
        <v>0</v>
      </c>
      <c r="L113" s="22">
        <v>29</v>
      </c>
      <c r="M113" s="22">
        <v>47</v>
      </c>
      <c r="N113" s="22">
        <v>85</v>
      </c>
      <c r="O113" s="22">
        <v>1.1</v>
      </c>
    </row>
    <row r="114" spans="1:15" s="1" customFormat="1" ht="15">
      <c r="A114" s="23">
        <v>5</v>
      </c>
      <c r="B114" s="20" t="s">
        <v>106</v>
      </c>
      <c r="C114" s="21" t="s">
        <v>50</v>
      </c>
      <c r="D114" s="22">
        <v>0.1</v>
      </c>
      <c r="E114" s="22">
        <v>0.1</v>
      </c>
      <c r="F114" s="22">
        <v>27.9</v>
      </c>
      <c r="G114" s="22">
        <v>114.6</v>
      </c>
      <c r="H114" s="21" t="s">
        <v>107</v>
      </c>
      <c r="I114" s="22">
        <v>0</v>
      </c>
      <c r="J114" s="22">
        <v>0.9</v>
      </c>
      <c r="K114" s="22">
        <v>0</v>
      </c>
      <c r="L114" s="22">
        <v>5</v>
      </c>
      <c r="M114" s="22">
        <v>14.2</v>
      </c>
      <c r="N114" s="22">
        <v>4.4</v>
      </c>
      <c r="O114" s="22">
        <v>1</v>
      </c>
    </row>
    <row r="115" spans="1:15" s="1" customFormat="1" ht="13.5" customHeight="1">
      <c r="A115" s="23">
        <v>6</v>
      </c>
      <c r="B115" s="20" t="s">
        <v>29</v>
      </c>
      <c r="C115" s="21">
        <v>50</v>
      </c>
      <c r="D115" s="22">
        <v>3.95</v>
      </c>
      <c r="E115" s="22">
        <v>0.5</v>
      </c>
      <c r="F115" s="22">
        <v>24.2</v>
      </c>
      <c r="G115" s="22">
        <v>116.9</v>
      </c>
      <c r="H115" s="21" t="s">
        <v>30</v>
      </c>
      <c r="I115" s="22">
        <v>0.1</v>
      </c>
      <c r="J115" s="22">
        <v>0</v>
      </c>
      <c r="K115" s="22">
        <v>0</v>
      </c>
      <c r="L115" s="22">
        <v>16.5</v>
      </c>
      <c r="M115" s="22">
        <v>11.5</v>
      </c>
      <c r="N115" s="22">
        <v>42</v>
      </c>
      <c r="O115" s="22">
        <v>1</v>
      </c>
    </row>
    <row r="116" spans="1:15" s="1" customFormat="1" ht="13.5" customHeight="1">
      <c r="A116" s="23">
        <v>7</v>
      </c>
      <c r="B116" s="20" t="s">
        <v>31</v>
      </c>
      <c r="C116" s="21">
        <v>50</v>
      </c>
      <c r="D116" s="22">
        <v>4.3</v>
      </c>
      <c r="E116" s="22">
        <v>1.65</v>
      </c>
      <c r="F116" s="22">
        <v>21.25</v>
      </c>
      <c r="G116" s="22">
        <v>129</v>
      </c>
      <c r="H116" s="22"/>
      <c r="I116" s="22">
        <v>0.1</v>
      </c>
      <c r="J116" s="22">
        <v>0</v>
      </c>
      <c r="K116" s="22">
        <v>0</v>
      </c>
      <c r="L116" s="22">
        <v>16.5</v>
      </c>
      <c r="M116" s="22">
        <v>11.5</v>
      </c>
      <c r="N116" s="22">
        <v>42</v>
      </c>
      <c r="O116" s="22">
        <v>1</v>
      </c>
    </row>
    <row r="117" spans="1:15" s="1" customFormat="1" ht="13.5" customHeight="1">
      <c r="A117" s="23"/>
      <c r="B117" s="24" t="s">
        <v>37</v>
      </c>
      <c r="C117" s="16">
        <v>980</v>
      </c>
      <c r="D117" s="25">
        <f>SUM(D110:D116)</f>
        <v>33.65</v>
      </c>
      <c r="E117" s="25">
        <f>SUM(E110:E116)</f>
        <v>31.35</v>
      </c>
      <c r="F117" s="25">
        <f>SUM(F110:F116)</f>
        <v>132.85000000000002</v>
      </c>
      <c r="G117" s="25">
        <f>SUM(G110:G116)</f>
        <v>1054.3</v>
      </c>
      <c r="H117" s="25"/>
      <c r="I117" s="25">
        <f aca="true" t="shared" si="13" ref="I117:O117">SUM(I110:I116)</f>
        <v>0.5</v>
      </c>
      <c r="J117" s="25">
        <f t="shared" si="13"/>
        <v>20.619999999999997</v>
      </c>
      <c r="K117" s="25">
        <f t="shared" si="13"/>
        <v>0.2</v>
      </c>
      <c r="L117" s="25">
        <f t="shared" si="13"/>
        <v>113.1</v>
      </c>
      <c r="M117" s="25">
        <f t="shared" si="13"/>
        <v>128.60000000000002</v>
      </c>
      <c r="N117" s="25">
        <f t="shared" si="13"/>
        <v>322.4</v>
      </c>
      <c r="O117" s="25">
        <f t="shared" si="13"/>
        <v>7.6</v>
      </c>
    </row>
    <row r="118" spans="1:15" s="1" customFormat="1" ht="13.5" customHeight="1">
      <c r="A118" s="23"/>
      <c r="B118" s="29" t="s">
        <v>52</v>
      </c>
      <c r="C118" s="16">
        <v>1680</v>
      </c>
      <c r="D118" s="25">
        <f>D117+D108</f>
        <v>65.25999999999999</v>
      </c>
      <c r="E118" s="25">
        <f>E117+E108</f>
        <v>52.2</v>
      </c>
      <c r="F118" s="25">
        <f>F117+F108</f>
        <v>230.50000000000003</v>
      </c>
      <c r="G118" s="25">
        <f>G117+G108</f>
        <v>1770.3</v>
      </c>
      <c r="H118" s="25"/>
      <c r="I118" s="25">
        <f aca="true" t="shared" si="14" ref="I118:O118">I117+I108</f>
        <v>0.8400000000000001</v>
      </c>
      <c r="J118" s="25">
        <f t="shared" si="14"/>
        <v>246.52</v>
      </c>
      <c r="K118" s="25">
        <f t="shared" si="14"/>
        <v>28.4</v>
      </c>
      <c r="L118" s="25">
        <f t="shared" si="14"/>
        <v>225.3</v>
      </c>
      <c r="M118" s="25">
        <f t="shared" si="14"/>
        <v>240.20000000000002</v>
      </c>
      <c r="N118" s="25">
        <f t="shared" si="14"/>
        <v>653.4</v>
      </c>
      <c r="O118" s="25">
        <f t="shared" si="14"/>
        <v>13.2</v>
      </c>
    </row>
    <row r="119" spans="1:15" s="1" customFormat="1" ht="14.25" customHeight="1">
      <c r="A119" s="23"/>
      <c r="B119" s="16" t="s">
        <v>108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2.75" customHeight="1">
      <c r="A120" s="17" t="s">
        <v>4</v>
      </c>
      <c r="B120" s="16" t="s">
        <v>5</v>
      </c>
      <c r="C120" s="16" t="s">
        <v>6</v>
      </c>
      <c r="D120" s="16" t="s">
        <v>7</v>
      </c>
      <c r="E120" s="16"/>
      <c r="F120" s="16"/>
      <c r="G120" s="16" t="s">
        <v>8</v>
      </c>
      <c r="H120" s="18" t="s">
        <v>9</v>
      </c>
      <c r="I120" s="16" t="s">
        <v>10</v>
      </c>
      <c r="J120" s="16"/>
      <c r="K120" s="16"/>
      <c r="L120" s="16" t="s">
        <v>11</v>
      </c>
      <c r="M120" s="16"/>
      <c r="N120" s="16"/>
      <c r="O120" s="16"/>
    </row>
    <row r="121" spans="1:15" ht="35.25" customHeight="1">
      <c r="A121" s="17"/>
      <c r="B121" s="16"/>
      <c r="C121" s="16"/>
      <c r="D121" s="16" t="s">
        <v>12</v>
      </c>
      <c r="E121" s="16" t="s">
        <v>13</v>
      </c>
      <c r="F121" s="16" t="s">
        <v>14</v>
      </c>
      <c r="G121" s="16"/>
      <c r="H121" s="18"/>
      <c r="I121" s="16" t="s">
        <v>15</v>
      </c>
      <c r="J121" s="16" t="s">
        <v>16</v>
      </c>
      <c r="K121" s="16" t="s">
        <v>17</v>
      </c>
      <c r="L121" s="16" t="s">
        <v>18</v>
      </c>
      <c r="M121" s="16" t="s">
        <v>19</v>
      </c>
      <c r="N121" s="16" t="s">
        <v>20</v>
      </c>
      <c r="O121" s="16" t="s">
        <v>21</v>
      </c>
    </row>
    <row r="122" spans="1:15" s="2" customFormat="1" ht="18" customHeight="1">
      <c r="A122" s="19">
        <v>1</v>
      </c>
      <c r="B122" s="16">
        <v>2</v>
      </c>
      <c r="C122" s="16">
        <v>3</v>
      </c>
      <c r="D122" s="16">
        <v>4</v>
      </c>
      <c r="E122" s="19">
        <v>5</v>
      </c>
      <c r="F122" s="16">
        <v>6</v>
      </c>
      <c r="G122" s="19">
        <v>7</v>
      </c>
      <c r="H122" s="16">
        <v>8</v>
      </c>
      <c r="I122" s="16">
        <v>9</v>
      </c>
      <c r="J122" s="16">
        <v>10</v>
      </c>
      <c r="K122" s="19">
        <v>11</v>
      </c>
      <c r="L122" s="16">
        <v>12</v>
      </c>
      <c r="M122" s="19">
        <v>13</v>
      </c>
      <c r="N122" s="16">
        <v>14</v>
      </c>
      <c r="O122" s="16">
        <v>15</v>
      </c>
    </row>
    <row r="123" spans="1:15" s="1" customFormat="1" ht="20.25" customHeight="1">
      <c r="A123" s="23"/>
      <c r="B123" s="16" t="s">
        <v>22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s="1" customFormat="1" ht="31.5" customHeight="1">
      <c r="A124" s="23">
        <v>1</v>
      </c>
      <c r="B124" s="20" t="s">
        <v>109</v>
      </c>
      <c r="C124" s="21" t="s">
        <v>24</v>
      </c>
      <c r="D124" s="22">
        <v>9.9</v>
      </c>
      <c r="E124" s="22">
        <v>14.7</v>
      </c>
      <c r="F124" s="22">
        <v>44</v>
      </c>
      <c r="G124" s="22">
        <v>348.3</v>
      </c>
      <c r="H124" s="21" t="s">
        <v>110</v>
      </c>
      <c r="I124" s="22">
        <v>0.1</v>
      </c>
      <c r="J124" s="22">
        <v>1.8</v>
      </c>
      <c r="K124" s="22">
        <v>0</v>
      </c>
      <c r="L124" s="22">
        <v>78.9</v>
      </c>
      <c r="M124" s="22">
        <v>173.8</v>
      </c>
      <c r="N124" s="22">
        <v>290</v>
      </c>
      <c r="O124" s="22">
        <v>2.3</v>
      </c>
    </row>
    <row r="125" spans="1:15" s="1" customFormat="1" ht="13.5" customHeight="1">
      <c r="A125" s="23">
        <v>2</v>
      </c>
      <c r="B125" s="20" t="s">
        <v>29</v>
      </c>
      <c r="C125" s="21">
        <v>50</v>
      </c>
      <c r="D125" s="22">
        <v>3.95</v>
      </c>
      <c r="E125" s="22">
        <v>0.5</v>
      </c>
      <c r="F125" s="22">
        <v>24.2</v>
      </c>
      <c r="G125" s="22">
        <v>116.9</v>
      </c>
      <c r="H125" s="21" t="s">
        <v>30</v>
      </c>
      <c r="I125" s="22">
        <v>0.1</v>
      </c>
      <c r="J125" s="22">
        <v>0</v>
      </c>
      <c r="K125" s="22">
        <v>0</v>
      </c>
      <c r="L125" s="22">
        <v>16.5</v>
      </c>
      <c r="M125" s="22">
        <v>11.5</v>
      </c>
      <c r="N125" s="22">
        <v>42</v>
      </c>
      <c r="O125" s="22">
        <v>1</v>
      </c>
    </row>
    <row r="126" spans="1:15" s="1" customFormat="1" ht="13.5" customHeight="1">
      <c r="A126" s="23">
        <v>3</v>
      </c>
      <c r="B126" s="20" t="s">
        <v>31</v>
      </c>
      <c r="C126" s="21">
        <v>50</v>
      </c>
      <c r="D126" s="22">
        <v>4.3</v>
      </c>
      <c r="E126" s="22">
        <v>1.65</v>
      </c>
      <c r="F126" s="22">
        <v>21.25</v>
      </c>
      <c r="G126" s="22">
        <v>129</v>
      </c>
      <c r="H126" s="22"/>
      <c r="I126" s="22">
        <v>0.1</v>
      </c>
      <c r="J126" s="22">
        <v>0</v>
      </c>
      <c r="K126" s="22">
        <v>0</v>
      </c>
      <c r="L126" s="22">
        <v>16.5</v>
      </c>
      <c r="M126" s="22">
        <v>11.5</v>
      </c>
      <c r="N126" s="22">
        <v>42</v>
      </c>
      <c r="O126" s="22">
        <v>1</v>
      </c>
    </row>
    <row r="127" spans="1:15" s="1" customFormat="1" ht="13.5" customHeight="1">
      <c r="A127" s="23">
        <v>4</v>
      </c>
      <c r="B127" s="20" t="s">
        <v>32</v>
      </c>
      <c r="C127" s="21">
        <v>15</v>
      </c>
      <c r="D127" s="22">
        <v>3.5</v>
      </c>
      <c r="E127" s="22">
        <v>4.5</v>
      </c>
      <c r="F127" s="22">
        <v>0</v>
      </c>
      <c r="G127" s="22">
        <v>54.5</v>
      </c>
      <c r="H127" s="21" t="s">
        <v>33</v>
      </c>
      <c r="I127" s="22">
        <v>0</v>
      </c>
      <c r="J127" s="22">
        <v>0</v>
      </c>
      <c r="K127" s="22">
        <v>0.1</v>
      </c>
      <c r="L127" s="22">
        <v>5.5</v>
      </c>
      <c r="M127" s="22">
        <v>132</v>
      </c>
      <c r="N127" s="22">
        <v>75</v>
      </c>
      <c r="O127" s="22">
        <v>0.2</v>
      </c>
    </row>
    <row r="128" spans="1:15" s="1" customFormat="1" ht="13.5" customHeight="1">
      <c r="A128" s="23">
        <v>5</v>
      </c>
      <c r="B128" s="20" t="s">
        <v>34</v>
      </c>
      <c r="C128" s="21" t="s">
        <v>35</v>
      </c>
      <c r="D128" s="22">
        <v>0.1</v>
      </c>
      <c r="E128" s="22">
        <v>8.3</v>
      </c>
      <c r="F128" s="22">
        <v>0.1</v>
      </c>
      <c r="G128" s="22">
        <v>75</v>
      </c>
      <c r="H128" s="21" t="s">
        <v>36</v>
      </c>
      <c r="I128" s="22">
        <v>0</v>
      </c>
      <c r="J128" s="22">
        <v>0</v>
      </c>
      <c r="K128" s="22">
        <v>0.1</v>
      </c>
      <c r="L128" s="22">
        <v>0</v>
      </c>
      <c r="M128" s="22">
        <v>1</v>
      </c>
      <c r="N128" s="22">
        <v>2</v>
      </c>
      <c r="O128" s="22">
        <v>0</v>
      </c>
    </row>
    <row r="129" spans="1:15" s="1" customFormat="1" ht="13.5" customHeight="1">
      <c r="A129" s="23">
        <v>6</v>
      </c>
      <c r="B129" s="20" t="s">
        <v>26</v>
      </c>
      <c r="C129" s="21" t="s">
        <v>27</v>
      </c>
      <c r="D129" s="22">
        <v>0.4</v>
      </c>
      <c r="E129" s="22">
        <v>0</v>
      </c>
      <c r="F129" s="22">
        <v>11.7</v>
      </c>
      <c r="G129" s="22">
        <v>49.5</v>
      </c>
      <c r="H129" s="21" t="s">
        <v>28</v>
      </c>
      <c r="I129" s="22">
        <v>0</v>
      </c>
      <c r="J129" s="22">
        <v>3.3</v>
      </c>
      <c r="K129" s="22">
        <v>0</v>
      </c>
      <c r="L129" s="22">
        <v>11.7</v>
      </c>
      <c r="M129" s="22">
        <v>27.2</v>
      </c>
      <c r="N129" s="22">
        <v>15.5</v>
      </c>
      <c r="O129" s="22">
        <v>1.5</v>
      </c>
    </row>
    <row r="130" spans="1:15" s="1" customFormat="1" ht="13.5" customHeight="1">
      <c r="A130" s="23"/>
      <c r="B130" s="24" t="s">
        <v>37</v>
      </c>
      <c r="C130" s="16">
        <v>562</v>
      </c>
      <c r="D130" s="25">
        <f>SUM(D124:D128)</f>
        <v>21.750000000000004</v>
      </c>
      <c r="E130" s="25">
        <f>SUM(E124:E128)</f>
        <v>29.65</v>
      </c>
      <c r="F130" s="25">
        <f>SUM(F124:F128)</f>
        <v>89.55</v>
      </c>
      <c r="G130" s="25">
        <f>SUM(G124:G128)</f>
        <v>723.7</v>
      </c>
      <c r="H130" s="25"/>
      <c r="I130" s="25">
        <f aca="true" t="shared" si="15" ref="I130:O130">SUM(I124:I128)</f>
        <v>0.30000000000000004</v>
      </c>
      <c r="J130" s="25">
        <f t="shared" si="15"/>
        <v>1.8</v>
      </c>
      <c r="K130" s="25">
        <f t="shared" si="15"/>
        <v>0.2</v>
      </c>
      <c r="L130" s="25">
        <f t="shared" si="15"/>
        <v>117.4</v>
      </c>
      <c r="M130" s="25">
        <f t="shared" si="15"/>
        <v>329.8</v>
      </c>
      <c r="N130" s="25">
        <f t="shared" si="15"/>
        <v>451</v>
      </c>
      <c r="O130" s="25">
        <f t="shared" si="15"/>
        <v>4.5</v>
      </c>
    </row>
    <row r="131" spans="1:15" s="1" customFormat="1" ht="18" customHeight="1">
      <c r="A131" s="23"/>
      <c r="B131" s="16" t="s">
        <v>38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 s="1" customFormat="1" ht="26.25" customHeight="1">
      <c r="A132" s="23">
        <v>1</v>
      </c>
      <c r="B132" s="36" t="s">
        <v>61</v>
      </c>
      <c r="C132" s="21">
        <v>100</v>
      </c>
      <c r="D132" s="21">
        <v>0.7</v>
      </c>
      <c r="E132" s="21">
        <v>0.2</v>
      </c>
      <c r="F132" s="21">
        <v>1.7</v>
      </c>
      <c r="G132" s="21">
        <v>10.5</v>
      </c>
      <c r="H132" s="21" t="s">
        <v>40</v>
      </c>
      <c r="I132" s="21">
        <v>0</v>
      </c>
      <c r="J132" s="21">
        <v>3.9</v>
      </c>
      <c r="K132" s="21">
        <v>0</v>
      </c>
      <c r="L132" s="21">
        <v>11.2</v>
      </c>
      <c r="M132" s="21">
        <v>13.6</v>
      </c>
      <c r="N132" s="21">
        <v>24</v>
      </c>
      <c r="O132" s="21">
        <v>0.4</v>
      </c>
    </row>
    <row r="133" spans="1:15" s="1" customFormat="1" ht="13.5" customHeight="1">
      <c r="A133" s="23">
        <v>2</v>
      </c>
      <c r="B133" s="20" t="s">
        <v>111</v>
      </c>
      <c r="C133" s="21" t="s">
        <v>63</v>
      </c>
      <c r="D133" s="22">
        <v>3</v>
      </c>
      <c r="E133" s="22">
        <v>4.2</v>
      </c>
      <c r="F133" s="22">
        <v>10.2</v>
      </c>
      <c r="G133" s="22">
        <v>91</v>
      </c>
      <c r="H133" s="21" t="s">
        <v>112</v>
      </c>
      <c r="I133" s="22">
        <v>0.1</v>
      </c>
      <c r="J133" s="22">
        <v>11</v>
      </c>
      <c r="K133" s="22">
        <v>0.2</v>
      </c>
      <c r="L133" s="22">
        <v>22</v>
      </c>
      <c r="M133" s="22">
        <v>30</v>
      </c>
      <c r="N133" s="22">
        <v>53</v>
      </c>
      <c r="O133" s="22">
        <v>0.8</v>
      </c>
    </row>
    <row r="134" spans="1:15" s="1" customFormat="1" ht="14.25" customHeight="1">
      <c r="A134" s="23">
        <v>3</v>
      </c>
      <c r="B134" s="20" t="s">
        <v>113</v>
      </c>
      <c r="C134" s="21">
        <v>100</v>
      </c>
      <c r="D134" s="22">
        <v>16.87</v>
      </c>
      <c r="E134" s="22">
        <v>9.11</v>
      </c>
      <c r="F134" s="22">
        <v>8.68</v>
      </c>
      <c r="G134" s="22">
        <v>183.83</v>
      </c>
      <c r="H134" s="21" t="s">
        <v>114</v>
      </c>
      <c r="I134" s="22">
        <v>0.08</v>
      </c>
      <c r="J134" s="22">
        <v>0</v>
      </c>
      <c r="K134" s="22">
        <v>0.02</v>
      </c>
      <c r="L134" s="22">
        <v>25.4</v>
      </c>
      <c r="M134" s="22">
        <v>15.63</v>
      </c>
      <c r="N134" s="22">
        <v>140.58</v>
      </c>
      <c r="O134" s="22">
        <v>1.33</v>
      </c>
    </row>
    <row r="135" spans="1:15" s="1" customFormat="1" ht="26.25" customHeight="1">
      <c r="A135" s="23">
        <v>4</v>
      </c>
      <c r="B135" s="20" t="s">
        <v>81</v>
      </c>
      <c r="C135" s="21">
        <v>180</v>
      </c>
      <c r="D135" s="22">
        <v>10.6</v>
      </c>
      <c r="E135" s="22">
        <v>11.5</v>
      </c>
      <c r="F135" s="22">
        <v>47.8</v>
      </c>
      <c r="G135" s="22">
        <v>336</v>
      </c>
      <c r="H135" s="21" t="s">
        <v>82</v>
      </c>
      <c r="I135" s="22">
        <v>0.2</v>
      </c>
      <c r="J135" s="22">
        <v>0</v>
      </c>
      <c r="K135" s="22">
        <v>0</v>
      </c>
      <c r="L135" s="22">
        <v>168.6</v>
      </c>
      <c r="M135" s="22">
        <v>31.6</v>
      </c>
      <c r="N135" s="22">
        <v>252.4</v>
      </c>
      <c r="O135" s="22">
        <v>5.7</v>
      </c>
    </row>
    <row r="136" spans="1:15" s="1" customFormat="1" ht="13.5" customHeight="1">
      <c r="A136" s="23">
        <v>5</v>
      </c>
      <c r="B136" s="20" t="s">
        <v>106</v>
      </c>
      <c r="C136" s="21" t="s">
        <v>50</v>
      </c>
      <c r="D136" s="22">
        <v>0.1</v>
      </c>
      <c r="E136" s="22">
        <v>0.1</v>
      </c>
      <c r="F136" s="22">
        <v>27.9</v>
      </c>
      <c r="G136" s="22">
        <v>114.6</v>
      </c>
      <c r="H136" s="21" t="s">
        <v>107</v>
      </c>
      <c r="I136" s="22">
        <v>0</v>
      </c>
      <c r="J136" s="22">
        <v>0.9</v>
      </c>
      <c r="K136" s="22">
        <v>0</v>
      </c>
      <c r="L136" s="22">
        <v>5</v>
      </c>
      <c r="M136" s="22">
        <v>14.2</v>
      </c>
      <c r="N136" s="22">
        <v>4.4</v>
      </c>
      <c r="O136" s="22">
        <v>1</v>
      </c>
    </row>
    <row r="137" spans="1:15" s="1" customFormat="1" ht="13.5" customHeight="1">
      <c r="A137" s="23">
        <v>6</v>
      </c>
      <c r="B137" s="20" t="s">
        <v>29</v>
      </c>
      <c r="C137" s="21">
        <v>50</v>
      </c>
      <c r="D137" s="22">
        <v>3.95</v>
      </c>
      <c r="E137" s="22">
        <v>0.5</v>
      </c>
      <c r="F137" s="22">
        <v>24.2</v>
      </c>
      <c r="G137" s="22">
        <v>116.9</v>
      </c>
      <c r="H137" s="21" t="s">
        <v>30</v>
      </c>
      <c r="I137" s="22">
        <v>0.1</v>
      </c>
      <c r="J137" s="22">
        <v>0</v>
      </c>
      <c r="K137" s="22">
        <v>0</v>
      </c>
      <c r="L137" s="22">
        <v>16.5</v>
      </c>
      <c r="M137" s="22">
        <v>11.5</v>
      </c>
      <c r="N137" s="22">
        <v>42</v>
      </c>
      <c r="O137" s="22">
        <v>1</v>
      </c>
    </row>
    <row r="138" spans="1:15" s="1" customFormat="1" ht="13.5" customHeight="1">
      <c r="A138" s="23">
        <v>7</v>
      </c>
      <c r="B138" s="20" t="s">
        <v>31</v>
      </c>
      <c r="C138" s="21">
        <v>50</v>
      </c>
      <c r="D138" s="22">
        <v>4.3</v>
      </c>
      <c r="E138" s="22">
        <v>1.65</v>
      </c>
      <c r="F138" s="22">
        <v>21.25</v>
      </c>
      <c r="G138" s="22">
        <v>129</v>
      </c>
      <c r="H138" s="22"/>
      <c r="I138" s="22">
        <v>0.1</v>
      </c>
      <c r="J138" s="22">
        <v>0</v>
      </c>
      <c r="K138" s="22">
        <v>0</v>
      </c>
      <c r="L138" s="22">
        <v>16.5</v>
      </c>
      <c r="M138" s="22">
        <v>11.5</v>
      </c>
      <c r="N138" s="22">
        <v>42</v>
      </c>
      <c r="O138" s="22">
        <v>1</v>
      </c>
    </row>
    <row r="139" spans="1:15" s="1" customFormat="1" ht="13.5" customHeight="1">
      <c r="A139" s="23"/>
      <c r="B139" s="24" t="s">
        <v>37</v>
      </c>
      <c r="C139" s="16">
        <v>940</v>
      </c>
      <c r="D139" s="25">
        <f>SUM(D132:D138)</f>
        <v>39.52</v>
      </c>
      <c r="E139" s="25">
        <f>SUM(E132:E138)</f>
        <v>27.259999999999998</v>
      </c>
      <c r="F139" s="25">
        <f>SUM(F132:F138)</f>
        <v>141.73000000000002</v>
      </c>
      <c r="G139" s="25">
        <f>SUM(G132:G138)</f>
        <v>981.83</v>
      </c>
      <c r="H139" s="25"/>
      <c r="I139" s="25">
        <f aca="true" t="shared" si="16" ref="I139:O139">SUM(I132:I138)</f>
        <v>0.58</v>
      </c>
      <c r="J139" s="25">
        <f t="shared" si="16"/>
        <v>15.8</v>
      </c>
      <c r="K139" s="25">
        <f t="shared" si="16"/>
        <v>0.22</v>
      </c>
      <c r="L139" s="25">
        <f t="shared" si="16"/>
        <v>265.2</v>
      </c>
      <c r="M139" s="25">
        <f t="shared" si="16"/>
        <v>128.03000000000003</v>
      </c>
      <c r="N139" s="25">
        <f t="shared" si="16"/>
        <v>558.38</v>
      </c>
      <c r="O139" s="25">
        <f t="shared" si="16"/>
        <v>11.23</v>
      </c>
    </row>
    <row r="140" spans="1:15" s="1" customFormat="1" ht="13.5" customHeight="1">
      <c r="A140" s="23"/>
      <c r="B140" s="29" t="s">
        <v>52</v>
      </c>
      <c r="C140" s="16">
        <v>1502</v>
      </c>
      <c r="D140" s="25">
        <f>D139+D130</f>
        <v>61.27000000000001</v>
      </c>
      <c r="E140" s="25">
        <f>E139+E130</f>
        <v>56.91</v>
      </c>
      <c r="F140" s="25">
        <f>F139+F130</f>
        <v>231.28000000000003</v>
      </c>
      <c r="G140" s="25">
        <f>G139+G130</f>
        <v>1705.5300000000002</v>
      </c>
      <c r="H140" s="25"/>
      <c r="I140" s="25">
        <f aca="true" t="shared" si="17" ref="I140:O140">I139+I130</f>
        <v>0.88</v>
      </c>
      <c r="J140" s="25">
        <f t="shared" si="17"/>
        <v>17.6</v>
      </c>
      <c r="K140" s="25">
        <f t="shared" si="17"/>
        <v>0.42000000000000004</v>
      </c>
      <c r="L140" s="25">
        <f t="shared" si="17"/>
        <v>382.6</v>
      </c>
      <c r="M140" s="25">
        <f t="shared" si="17"/>
        <v>457.83000000000004</v>
      </c>
      <c r="N140" s="25">
        <f t="shared" si="17"/>
        <v>1009.38</v>
      </c>
      <c r="O140" s="25">
        <f t="shared" si="17"/>
        <v>15.73</v>
      </c>
    </row>
    <row r="141" spans="1:15" s="1" customFormat="1" ht="18.75" customHeight="1">
      <c r="A141" s="23"/>
      <c r="B141" s="16" t="s">
        <v>115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ht="12.75" customHeight="1">
      <c r="A142" s="17" t="s">
        <v>4</v>
      </c>
      <c r="B142" s="16" t="s">
        <v>5</v>
      </c>
      <c r="C142" s="16" t="s">
        <v>6</v>
      </c>
      <c r="D142" s="16" t="s">
        <v>7</v>
      </c>
      <c r="E142" s="16"/>
      <c r="F142" s="16"/>
      <c r="G142" s="16" t="s">
        <v>8</v>
      </c>
      <c r="H142" s="18" t="s">
        <v>9</v>
      </c>
      <c r="I142" s="16" t="s">
        <v>10</v>
      </c>
      <c r="J142" s="16"/>
      <c r="K142" s="16"/>
      <c r="L142" s="16" t="s">
        <v>11</v>
      </c>
      <c r="M142" s="16"/>
      <c r="N142" s="16"/>
      <c r="O142" s="16"/>
    </row>
    <row r="143" spans="1:15" ht="35.25" customHeight="1">
      <c r="A143" s="17"/>
      <c r="B143" s="16"/>
      <c r="C143" s="16"/>
      <c r="D143" s="16" t="s">
        <v>12</v>
      </c>
      <c r="E143" s="16" t="s">
        <v>13</v>
      </c>
      <c r="F143" s="16" t="s">
        <v>14</v>
      </c>
      <c r="G143" s="16"/>
      <c r="H143" s="18"/>
      <c r="I143" s="16" t="s">
        <v>15</v>
      </c>
      <c r="J143" s="16" t="s">
        <v>16</v>
      </c>
      <c r="K143" s="16" t="s">
        <v>17</v>
      </c>
      <c r="L143" s="16" t="s">
        <v>18</v>
      </c>
      <c r="M143" s="16" t="s">
        <v>19</v>
      </c>
      <c r="N143" s="16" t="s">
        <v>20</v>
      </c>
      <c r="O143" s="16" t="s">
        <v>21</v>
      </c>
    </row>
    <row r="144" spans="1:15" s="2" customFormat="1" ht="18" customHeight="1">
      <c r="A144" s="19">
        <v>1</v>
      </c>
      <c r="B144" s="16">
        <v>2</v>
      </c>
      <c r="C144" s="16">
        <v>3</v>
      </c>
      <c r="D144" s="16">
        <v>4</v>
      </c>
      <c r="E144" s="19">
        <v>5</v>
      </c>
      <c r="F144" s="16">
        <v>6</v>
      </c>
      <c r="G144" s="19">
        <v>7</v>
      </c>
      <c r="H144" s="16">
        <v>8</v>
      </c>
      <c r="I144" s="16">
        <v>9</v>
      </c>
      <c r="J144" s="16">
        <v>10</v>
      </c>
      <c r="K144" s="19">
        <v>11</v>
      </c>
      <c r="L144" s="16">
        <v>12</v>
      </c>
      <c r="M144" s="19">
        <v>13</v>
      </c>
      <c r="N144" s="16">
        <v>14</v>
      </c>
      <c r="O144" s="16">
        <v>15</v>
      </c>
    </row>
    <row r="145" spans="1:15" s="1" customFormat="1" ht="18.75" customHeight="1">
      <c r="A145" s="23"/>
      <c r="B145" s="16" t="s">
        <v>22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s="1" customFormat="1" ht="26.25" customHeight="1">
      <c r="A146" s="23">
        <v>1</v>
      </c>
      <c r="B146" s="36" t="s">
        <v>61</v>
      </c>
      <c r="C146" s="21">
        <v>100</v>
      </c>
      <c r="D146" s="21">
        <v>0.7</v>
      </c>
      <c r="E146" s="21">
        <v>0.2</v>
      </c>
      <c r="F146" s="21">
        <v>1.7</v>
      </c>
      <c r="G146" s="21">
        <v>10.5</v>
      </c>
      <c r="H146" s="21" t="s">
        <v>40</v>
      </c>
      <c r="I146" s="21">
        <v>0</v>
      </c>
      <c r="J146" s="21">
        <v>3.9</v>
      </c>
      <c r="K146" s="21">
        <v>0</v>
      </c>
      <c r="L146" s="21">
        <v>11.2</v>
      </c>
      <c r="M146" s="21">
        <v>13.6</v>
      </c>
      <c r="N146" s="21">
        <v>24</v>
      </c>
      <c r="O146" s="21">
        <v>0.4</v>
      </c>
    </row>
    <row r="147" spans="1:15" s="1" customFormat="1" ht="31.5" customHeight="1">
      <c r="A147" s="23">
        <v>2</v>
      </c>
      <c r="B147" s="20" t="s">
        <v>116</v>
      </c>
      <c r="C147" s="21" t="s">
        <v>117</v>
      </c>
      <c r="D147" s="22">
        <v>10.4</v>
      </c>
      <c r="E147" s="22">
        <v>16.5</v>
      </c>
      <c r="F147" s="22">
        <v>15.5</v>
      </c>
      <c r="G147" s="22">
        <v>252.5</v>
      </c>
      <c r="H147" s="21" t="s">
        <v>118</v>
      </c>
      <c r="I147" s="22">
        <v>0.1</v>
      </c>
      <c r="J147" s="22">
        <v>0</v>
      </c>
      <c r="K147" s="22">
        <v>0.1</v>
      </c>
      <c r="L147" s="22">
        <v>30</v>
      </c>
      <c r="M147" s="22">
        <v>40.2</v>
      </c>
      <c r="N147" s="22">
        <v>154.2</v>
      </c>
      <c r="O147" s="22">
        <v>1.8</v>
      </c>
    </row>
    <row r="148" spans="1:15" s="1" customFormat="1" ht="13.5" customHeight="1">
      <c r="A148" s="23">
        <v>3</v>
      </c>
      <c r="B148" s="20" t="s">
        <v>104</v>
      </c>
      <c r="C148" s="21">
        <v>180</v>
      </c>
      <c r="D148" s="22">
        <v>3.1</v>
      </c>
      <c r="E148" s="22">
        <v>5.4</v>
      </c>
      <c r="F148" s="22">
        <v>20.3</v>
      </c>
      <c r="G148" s="22">
        <v>141</v>
      </c>
      <c r="H148" s="21" t="s">
        <v>105</v>
      </c>
      <c r="I148" s="22">
        <v>0.1</v>
      </c>
      <c r="J148" s="22">
        <v>5</v>
      </c>
      <c r="K148" s="22">
        <v>0</v>
      </c>
      <c r="L148" s="22">
        <v>29</v>
      </c>
      <c r="M148" s="22">
        <v>47</v>
      </c>
      <c r="N148" s="22">
        <v>85</v>
      </c>
      <c r="O148" s="22">
        <v>1.1</v>
      </c>
    </row>
    <row r="149" spans="1:15" s="1" customFormat="1" ht="13.5" customHeight="1">
      <c r="A149" s="23">
        <v>4</v>
      </c>
      <c r="B149" s="20" t="s">
        <v>49</v>
      </c>
      <c r="C149" s="21" t="s">
        <v>50</v>
      </c>
      <c r="D149" s="22">
        <v>0</v>
      </c>
      <c r="E149" s="22">
        <v>0</v>
      </c>
      <c r="F149" s="22">
        <v>19.4</v>
      </c>
      <c r="G149" s="22">
        <v>77.4</v>
      </c>
      <c r="H149" s="21" t="s">
        <v>107</v>
      </c>
      <c r="I149" s="22">
        <v>0</v>
      </c>
      <c r="J149" s="22">
        <v>0</v>
      </c>
      <c r="K149" s="22">
        <v>0</v>
      </c>
      <c r="L149" s="22">
        <v>2</v>
      </c>
      <c r="M149" s="22">
        <v>9.4</v>
      </c>
      <c r="N149" s="22">
        <v>0</v>
      </c>
      <c r="O149" s="22">
        <v>0</v>
      </c>
    </row>
    <row r="150" spans="1:15" s="1" customFormat="1" ht="13.5" customHeight="1">
      <c r="A150" s="23">
        <v>5</v>
      </c>
      <c r="B150" s="20" t="s">
        <v>29</v>
      </c>
      <c r="C150" s="21">
        <v>50</v>
      </c>
      <c r="D150" s="22">
        <v>3.95</v>
      </c>
      <c r="E150" s="22">
        <v>0.5</v>
      </c>
      <c r="F150" s="22">
        <v>24.2</v>
      </c>
      <c r="G150" s="22">
        <v>116.9</v>
      </c>
      <c r="H150" s="21" t="s">
        <v>30</v>
      </c>
      <c r="I150" s="22">
        <v>0.1</v>
      </c>
      <c r="J150" s="22">
        <v>0</v>
      </c>
      <c r="K150" s="22">
        <v>0</v>
      </c>
      <c r="L150" s="22">
        <v>16.5</v>
      </c>
      <c r="M150" s="22">
        <v>11.5</v>
      </c>
      <c r="N150" s="22">
        <v>42</v>
      </c>
      <c r="O150" s="22">
        <v>1</v>
      </c>
    </row>
    <row r="151" spans="1:15" s="1" customFormat="1" ht="13.5" customHeight="1">
      <c r="A151" s="23">
        <v>6</v>
      </c>
      <c r="B151" s="20" t="s">
        <v>31</v>
      </c>
      <c r="C151" s="21">
        <v>50</v>
      </c>
      <c r="D151" s="22">
        <v>4.3</v>
      </c>
      <c r="E151" s="22">
        <v>1.65</v>
      </c>
      <c r="F151" s="22">
        <v>21.25</v>
      </c>
      <c r="G151" s="22">
        <v>129</v>
      </c>
      <c r="H151" s="22"/>
      <c r="I151" s="22">
        <v>0.1</v>
      </c>
      <c r="J151" s="22">
        <v>0</v>
      </c>
      <c r="K151" s="22">
        <v>0</v>
      </c>
      <c r="L151" s="22">
        <v>16.5</v>
      </c>
      <c r="M151" s="22">
        <v>11.5</v>
      </c>
      <c r="N151" s="22">
        <v>42</v>
      </c>
      <c r="O151" s="22">
        <v>1</v>
      </c>
    </row>
    <row r="152" spans="1:15" s="1" customFormat="1" ht="13.5" customHeight="1">
      <c r="A152" s="23"/>
      <c r="B152" s="24" t="s">
        <v>37</v>
      </c>
      <c r="C152" s="16">
        <v>688</v>
      </c>
      <c r="D152" s="25">
        <f>SUM(D146:D151)</f>
        <v>22.45</v>
      </c>
      <c r="E152" s="25">
        <f>SUM(E146:E151)</f>
        <v>24.25</v>
      </c>
      <c r="F152" s="25">
        <f>SUM(F146:F151)</f>
        <v>102.35</v>
      </c>
      <c r="G152" s="25">
        <f>SUM(G146:G151)</f>
        <v>727.3</v>
      </c>
      <c r="H152" s="25"/>
      <c r="I152" s="25">
        <f aca="true" t="shared" si="18" ref="I152:O152">SUM(I146:I151)</f>
        <v>0.4</v>
      </c>
      <c r="J152" s="25">
        <f t="shared" si="18"/>
        <v>8.9</v>
      </c>
      <c r="K152" s="25">
        <f t="shared" si="18"/>
        <v>0.1</v>
      </c>
      <c r="L152" s="25">
        <f t="shared" si="18"/>
        <v>105.2</v>
      </c>
      <c r="M152" s="25">
        <f t="shared" si="18"/>
        <v>133.20000000000002</v>
      </c>
      <c r="N152" s="25">
        <f t="shared" si="18"/>
        <v>347.2</v>
      </c>
      <c r="O152" s="25">
        <f t="shared" si="18"/>
        <v>5.300000000000001</v>
      </c>
    </row>
    <row r="153" spans="1:15" s="1" customFormat="1" ht="14.25" customHeight="1">
      <c r="A153" s="23"/>
      <c r="B153" s="16" t="s">
        <v>38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s="1" customFormat="1" ht="28.5" customHeight="1">
      <c r="A154" s="23">
        <v>1</v>
      </c>
      <c r="B154" s="26" t="s">
        <v>39</v>
      </c>
      <c r="C154" s="27">
        <v>100</v>
      </c>
      <c r="D154" s="28">
        <v>0.9</v>
      </c>
      <c r="E154" s="28">
        <v>0.1</v>
      </c>
      <c r="F154" s="28">
        <v>1.7</v>
      </c>
      <c r="G154" s="28">
        <v>10</v>
      </c>
      <c r="H154" s="27" t="s">
        <v>40</v>
      </c>
      <c r="I154" s="28">
        <v>0</v>
      </c>
      <c r="J154" s="28">
        <v>7.1</v>
      </c>
      <c r="K154" s="28">
        <v>0</v>
      </c>
      <c r="L154" s="28">
        <v>9.3</v>
      </c>
      <c r="M154" s="28">
        <v>15.3</v>
      </c>
      <c r="N154" s="28">
        <v>28.3</v>
      </c>
      <c r="O154" s="28">
        <v>0.8</v>
      </c>
    </row>
    <row r="155" spans="1:15" s="1" customFormat="1" ht="13.5" customHeight="1">
      <c r="A155" s="23">
        <v>2</v>
      </c>
      <c r="B155" s="20" t="s">
        <v>119</v>
      </c>
      <c r="C155" s="21" t="s">
        <v>42</v>
      </c>
      <c r="D155" s="22">
        <v>2.3</v>
      </c>
      <c r="E155" s="22">
        <v>5.3</v>
      </c>
      <c r="F155" s="22">
        <v>16.4</v>
      </c>
      <c r="G155" s="22">
        <v>122.4</v>
      </c>
      <c r="H155" s="21" t="s">
        <v>120</v>
      </c>
      <c r="I155" s="22">
        <v>0.1</v>
      </c>
      <c r="J155" s="22">
        <v>16.8</v>
      </c>
      <c r="K155" s="22">
        <v>0.2</v>
      </c>
      <c r="L155" s="22">
        <v>27.8</v>
      </c>
      <c r="M155" s="22">
        <v>28</v>
      </c>
      <c r="N155" s="22">
        <v>71.8</v>
      </c>
      <c r="O155" s="22">
        <v>1.2</v>
      </c>
    </row>
    <row r="156" spans="1:15" s="1" customFormat="1" ht="26.25" customHeight="1">
      <c r="A156" s="23">
        <v>3</v>
      </c>
      <c r="B156" s="20" t="s">
        <v>78</v>
      </c>
      <c r="C156" s="21" t="s">
        <v>79</v>
      </c>
      <c r="D156" s="22">
        <v>11.9</v>
      </c>
      <c r="E156" s="22">
        <v>16.1</v>
      </c>
      <c r="F156" s="22">
        <v>14.2</v>
      </c>
      <c r="G156" s="22">
        <v>254.3</v>
      </c>
      <c r="H156" s="21" t="s">
        <v>80</v>
      </c>
      <c r="I156" s="22">
        <v>0.04</v>
      </c>
      <c r="J156" s="22">
        <v>0.15</v>
      </c>
      <c r="K156" s="22">
        <v>0</v>
      </c>
      <c r="L156" s="22">
        <v>17.4</v>
      </c>
      <c r="M156" s="22">
        <v>33.7</v>
      </c>
      <c r="N156" s="22">
        <v>109.7</v>
      </c>
      <c r="O156" s="22">
        <v>7.5</v>
      </c>
    </row>
    <row r="157" spans="1:15" s="1" customFormat="1" ht="13.5" customHeight="1">
      <c r="A157" s="23">
        <v>4</v>
      </c>
      <c r="B157" s="20" t="s">
        <v>121</v>
      </c>
      <c r="C157" s="21">
        <v>180</v>
      </c>
      <c r="D157" s="22">
        <v>4.3</v>
      </c>
      <c r="E157" s="22">
        <v>5.1</v>
      </c>
      <c r="F157" s="22">
        <v>39.2</v>
      </c>
      <c r="G157" s="22">
        <v>212.3</v>
      </c>
      <c r="H157" s="21" t="s">
        <v>122</v>
      </c>
      <c r="I157" s="22">
        <v>0.1</v>
      </c>
      <c r="J157" s="22">
        <v>0</v>
      </c>
      <c r="K157" s="22">
        <v>0</v>
      </c>
      <c r="L157" s="22">
        <v>32</v>
      </c>
      <c r="M157" s="22">
        <v>11.2</v>
      </c>
      <c r="N157" s="22">
        <v>122</v>
      </c>
      <c r="O157" s="22">
        <v>0.6</v>
      </c>
    </row>
    <row r="158" spans="1:15" s="1" customFormat="1" ht="13.5" customHeight="1">
      <c r="A158" s="23">
        <v>5</v>
      </c>
      <c r="B158" s="20" t="s">
        <v>70</v>
      </c>
      <c r="C158" s="21" t="s">
        <v>50</v>
      </c>
      <c r="D158" s="22">
        <v>0.7</v>
      </c>
      <c r="E158" s="22">
        <v>0.3</v>
      </c>
      <c r="F158" s="22">
        <v>24.4</v>
      </c>
      <c r="G158" s="22">
        <v>103</v>
      </c>
      <c r="H158" s="21" t="s">
        <v>71</v>
      </c>
      <c r="I158" s="22">
        <v>0</v>
      </c>
      <c r="J158" s="22">
        <v>200</v>
      </c>
      <c r="K158" s="22">
        <v>0.2</v>
      </c>
      <c r="L158" s="22">
        <v>3</v>
      </c>
      <c r="M158" s="22">
        <v>13</v>
      </c>
      <c r="N158" s="22">
        <v>3</v>
      </c>
      <c r="O158" s="22">
        <v>1</v>
      </c>
    </row>
    <row r="159" spans="1:15" s="1" customFormat="1" ht="13.5" customHeight="1">
      <c r="A159" s="23">
        <v>6</v>
      </c>
      <c r="B159" s="20" t="s">
        <v>29</v>
      </c>
      <c r="C159" s="21">
        <v>50</v>
      </c>
      <c r="D159" s="22">
        <v>3.95</v>
      </c>
      <c r="E159" s="22">
        <v>0.5</v>
      </c>
      <c r="F159" s="22">
        <v>24.2</v>
      </c>
      <c r="G159" s="22">
        <v>116.9</v>
      </c>
      <c r="H159" s="21" t="s">
        <v>30</v>
      </c>
      <c r="I159" s="22">
        <v>0.1</v>
      </c>
      <c r="J159" s="22">
        <v>0</v>
      </c>
      <c r="K159" s="22">
        <v>0</v>
      </c>
      <c r="L159" s="22">
        <v>16.5</v>
      </c>
      <c r="M159" s="22">
        <v>11.5</v>
      </c>
      <c r="N159" s="22">
        <v>42</v>
      </c>
      <c r="O159" s="22">
        <v>1</v>
      </c>
    </row>
    <row r="160" spans="1:15" s="1" customFormat="1" ht="13.5" customHeight="1">
      <c r="A160" s="23">
        <v>7</v>
      </c>
      <c r="B160" s="20" t="s">
        <v>31</v>
      </c>
      <c r="C160" s="21">
        <v>50</v>
      </c>
      <c r="D160" s="22">
        <v>4.3</v>
      </c>
      <c r="E160" s="22">
        <v>1.65</v>
      </c>
      <c r="F160" s="22">
        <v>21.25</v>
      </c>
      <c r="G160" s="22">
        <v>129</v>
      </c>
      <c r="H160" s="22"/>
      <c r="I160" s="22">
        <v>0.1</v>
      </c>
      <c r="J160" s="22">
        <v>0</v>
      </c>
      <c r="K160" s="22">
        <v>0</v>
      </c>
      <c r="L160" s="22">
        <v>16.5</v>
      </c>
      <c r="M160" s="22">
        <v>11.5</v>
      </c>
      <c r="N160" s="22">
        <v>42</v>
      </c>
      <c r="O160" s="22">
        <v>1</v>
      </c>
    </row>
    <row r="161" spans="1:15" s="1" customFormat="1" ht="13.5" customHeight="1">
      <c r="A161" s="23"/>
      <c r="B161" s="24" t="s">
        <v>37</v>
      </c>
      <c r="C161" s="16">
        <v>980</v>
      </c>
      <c r="D161" s="25">
        <f>SUM(D154:D160)</f>
        <v>28.349999999999998</v>
      </c>
      <c r="E161" s="25">
        <f>SUM(E154:E160)</f>
        <v>29.05</v>
      </c>
      <c r="F161" s="25">
        <f>SUM(F154:F160)</f>
        <v>141.35000000000002</v>
      </c>
      <c r="G161" s="25">
        <f>SUM(G154:G160)</f>
        <v>947.9</v>
      </c>
      <c r="H161" s="25"/>
      <c r="I161" s="25">
        <f aca="true" t="shared" si="19" ref="I161:O161">SUM(I154:I160)</f>
        <v>0.44000000000000006</v>
      </c>
      <c r="J161" s="25">
        <f t="shared" si="19"/>
        <v>224.05</v>
      </c>
      <c r="K161" s="25">
        <f t="shared" si="19"/>
        <v>0.4</v>
      </c>
      <c r="L161" s="25">
        <f t="shared" si="19"/>
        <v>122.5</v>
      </c>
      <c r="M161" s="25">
        <f t="shared" si="19"/>
        <v>124.2</v>
      </c>
      <c r="N161" s="25">
        <f t="shared" si="19"/>
        <v>418.8</v>
      </c>
      <c r="O161" s="25">
        <f t="shared" si="19"/>
        <v>13.1</v>
      </c>
    </row>
    <row r="162" spans="1:15" s="1" customFormat="1" ht="13.5" customHeight="1">
      <c r="A162" s="23"/>
      <c r="B162" s="29" t="s">
        <v>52</v>
      </c>
      <c r="C162" s="16">
        <v>1668</v>
      </c>
      <c r="D162" s="25">
        <v>44.8</v>
      </c>
      <c r="E162" s="25">
        <f>E161+E152</f>
        <v>53.3</v>
      </c>
      <c r="F162" s="25">
        <f>F161+F152</f>
        <v>243.70000000000002</v>
      </c>
      <c r="G162" s="25">
        <f>G161+G152</f>
        <v>1675.1999999999998</v>
      </c>
      <c r="H162" s="25"/>
      <c r="I162" s="25">
        <f aca="true" t="shared" si="20" ref="I162:O162">I161+I152</f>
        <v>0.8400000000000001</v>
      </c>
      <c r="J162" s="25">
        <f t="shared" si="20"/>
        <v>232.95000000000002</v>
      </c>
      <c r="K162" s="25">
        <f t="shared" si="20"/>
        <v>0.5</v>
      </c>
      <c r="L162" s="25">
        <f t="shared" si="20"/>
        <v>227.7</v>
      </c>
      <c r="M162" s="25">
        <f t="shared" si="20"/>
        <v>257.40000000000003</v>
      </c>
      <c r="N162" s="25">
        <f t="shared" si="20"/>
        <v>766</v>
      </c>
      <c r="O162" s="25">
        <f t="shared" si="20"/>
        <v>18.4</v>
      </c>
    </row>
    <row r="163" spans="1:15" s="1" customFormat="1" ht="16.5" customHeight="1">
      <c r="A163" s="23"/>
      <c r="B163" s="16" t="s">
        <v>123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2.75" customHeight="1">
      <c r="A164" s="17" t="s">
        <v>4</v>
      </c>
      <c r="B164" s="16" t="s">
        <v>5</v>
      </c>
      <c r="C164" s="16" t="s">
        <v>6</v>
      </c>
      <c r="D164" s="16" t="s">
        <v>7</v>
      </c>
      <c r="E164" s="16"/>
      <c r="F164" s="16"/>
      <c r="G164" s="16" t="s">
        <v>8</v>
      </c>
      <c r="H164" s="18" t="s">
        <v>9</v>
      </c>
      <c r="I164" s="16" t="s">
        <v>10</v>
      </c>
      <c r="J164" s="16"/>
      <c r="K164" s="16"/>
      <c r="L164" s="16" t="s">
        <v>11</v>
      </c>
      <c r="M164" s="16"/>
      <c r="N164" s="16"/>
      <c r="O164" s="16"/>
    </row>
    <row r="165" spans="1:15" ht="35.25" customHeight="1">
      <c r="A165" s="17"/>
      <c r="B165" s="16"/>
      <c r="C165" s="16"/>
      <c r="D165" s="16" t="s">
        <v>12</v>
      </c>
      <c r="E165" s="16" t="s">
        <v>13</v>
      </c>
      <c r="F165" s="16" t="s">
        <v>14</v>
      </c>
      <c r="G165" s="16"/>
      <c r="H165" s="18"/>
      <c r="I165" s="16" t="s">
        <v>15</v>
      </c>
      <c r="J165" s="16" t="s">
        <v>16</v>
      </c>
      <c r="K165" s="16" t="s">
        <v>17</v>
      </c>
      <c r="L165" s="16" t="s">
        <v>18</v>
      </c>
      <c r="M165" s="16" t="s">
        <v>19</v>
      </c>
      <c r="N165" s="16" t="s">
        <v>20</v>
      </c>
      <c r="O165" s="16" t="s">
        <v>21</v>
      </c>
    </row>
    <row r="166" spans="1:15" s="2" customFormat="1" ht="18" customHeight="1">
      <c r="A166" s="19">
        <v>1</v>
      </c>
      <c r="B166" s="16">
        <v>2</v>
      </c>
      <c r="C166" s="16">
        <v>3</v>
      </c>
      <c r="D166" s="16">
        <v>4</v>
      </c>
      <c r="E166" s="19">
        <v>5</v>
      </c>
      <c r="F166" s="16">
        <v>6</v>
      </c>
      <c r="G166" s="19">
        <v>7</v>
      </c>
      <c r="H166" s="16">
        <v>8</v>
      </c>
      <c r="I166" s="16">
        <v>9</v>
      </c>
      <c r="J166" s="16">
        <v>10</v>
      </c>
      <c r="K166" s="19">
        <v>11</v>
      </c>
      <c r="L166" s="16">
        <v>12</v>
      </c>
      <c r="M166" s="19">
        <v>13</v>
      </c>
      <c r="N166" s="16">
        <v>14</v>
      </c>
      <c r="O166" s="16">
        <v>15</v>
      </c>
    </row>
    <row r="167" spans="1:15" s="1" customFormat="1" ht="17.25" customHeight="1">
      <c r="A167" s="23"/>
      <c r="B167" s="16" t="s">
        <v>22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33" customHeight="1">
      <c r="A168" s="15">
        <v>1</v>
      </c>
      <c r="B168" s="20" t="s">
        <v>23</v>
      </c>
      <c r="C168" s="21" t="s">
        <v>24</v>
      </c>
      <c r="D168" s="22">
        <v>6.1</v>
      </c>
      <c r="E168" s="22">
        <v>10.85</v>
      </c>
      <c r="F168" s="22">
        <v>52.93</v>
      </c>
      <c r="G168" s="22">
        <v>334</v>
      </c>
      <c r="H168" s="21" t="s">
        <v>25</v>
      </c>
      <c r="I168" s="22">
        <v>0</v>
      </c>
      <c r="J168" s="22">
        <v>1.3</v>
      </c>
      <c r="K168" s="22">
        <v>0</v>
      </c>
      <c r="L168" s="22">
        <v>36.46</v>
      </c>
      <c r="M168" s="22">
        <v>130.97</v>
      </c>
      <c r="N168" s="22">
        <v>157.44</v>
      </c>
      <c r="O168" s="22">
        <v>0.63</v>
      </c>
    </row>
    <row r="169" spans="1:15" s="1" customFormat="1" ht="15">
      <c r="A169" s="23">
        <v>2</v>
      </c>
      <c r="B169" s="20" t="s">
        <v>89</v>
      </c>
      <c r="C169" s="21" t="s">
        <v>50</v>
      </c>
      <c r="D169" s="22">
        <v>2.9</v>
      </c>
      <c r="E169" s="22">
        <v>2.5</v>
      </c>
      <c r="F169" s="22">
        <v>24.8</v>
      </c>
      <c r="G169" s="22">
        <v>134</v>
      </c>
      <c r="H169" s="21" t="s">
        <v>90</v>
      </c>
      <c r="I169" s="22">
        <v>0</v>
      </c>
      <c r="J169" s="22">
        <v>1</v>
      </c>
      <c r="K169" s="22">
        <v>0</v>
      </c>
      <c r="L169" s="22">
        <v>14</v>
      </c>
      <c r="M169" s="22">
        <v>121</v>
      </c>
      <c r="N169" s="22">
        <v>90</v>
      </c>
      <c r="O169" s="22">
        <v>1</v>
      </c>
    </row>
    <row r="170" spans="1:15" s="1" customFormat="1" ht="13.5" customHeight="1">
      <c r="A170" s="23">
        <v>3</v>
      </c>
      <c r="B170" s="20" t="s">
        <v>29</v>
      </c>
      <c r="C170" s="21">
        <v>50</v>
      </c>
      <c r="D170" s="22">
        <v>3.95</v>
      </c>
      <c r="E170" s="22">
        <v>0.5</v>
      </c>
      <c r="F170" s="22">
        <v>24.2</v>
      </c>
      <c r="G170" s="22">
        <v>116.9</v>
      </c>
      <c r="H170" s="21" t="s">
        <v>30</v>
      </c>
      <c r="I170" s="22">
        <v>0.1</v>
      </c>
      <c r="J170" s="22">
        <v>0</v>
      </c>
      <c r="K170" s="22">
        <v>0</v>
      </c>
      <c r="L170" s="22">
        <v>16.5</v>
      </c>
      <c r="M170" s="22">
        <v>11.5</v>
      </c>
      <c r="N170" s="22">
        <v>42</v>
      </c>
      <c r="O170" s="22">
        <v>1</v>
      </c>
    </row>
    <row r="171" spans="1:15" s="1" customFormat="1" ht="13.5" customHeight="1">
      <c r="A171" s="23">
        <v>4</v>
      </c>
      <c r="B171" s="20" t="s">
        <v>31</v>
      </c>
      <c r="C171" s="21">
        <v>50</v>
      </c>
      <c r="D171" s="22">
        <v>4.3</v>
      </c>
      <c r="E171" s="22">
        <v>1.65</v>
      </c>
      <c r="F171" s="22">
        <v>21.25</v>
      </c>
      <c r="G171" s="22">
        <v>129</v>
      </c>
      <c r="H171" s="22"/>
      <c r="I171" s="22">
        <v>0.1</v>
      </c>
      <c r="J171" s="22">
        <v>0</v>
      </c>
      <c r="K171" s="22">
        <v>0</v>
      </c>
      <c r="L171" s="22">
        <v>16.5</v>
      </c>
      <c r="M171" s="22">
        <v>11.5</v>
      </c>
      <c r="N171" s="22">
        <v>42</v>
      </c>
      <c r="O171" s="22">
        <v>1</v>
      </c>
    </row>
    <row r="172" spans="1:15" s="1" customFormat="1" ht="13.5" customHeight="1">
      <c r="A172" s="23">
        <v>5</v>
      </c>
      <c r="B172" s="20" t="s">
        <v>124</v>
      </c>
      <c r="C172" s="21" t="s">
        <v>35</v>
      </c>
      <c r="D172" s="22">
        <v>0.1</v>
      </c>
      <c r="E172" s="22">
        <v>8.3</v>
      </c>
      <c r="F172" s="22">
        <v>0.1</v>
      </c>
      <c r="G172" s="22">
        <v>75</v>
      </c>
      <c r="H172" s="21" t="s">
        <v>36</v>
      </c>
      <c r="I172" s="22">
        <v>0</v>
      </c>
      <c r="J172" s="22">
        <v>0</v>
      </c>
      <c r="K172" s="22">
        <v>0.1</v>
      </c>
      <c r="L172" s="22">
        <v>0</v>
      </c>
      <c r="M172" s="22">
        <v>1</v>
      </c>
      <c r="N172" s="22">
        <v>2</v>
      </c>
      <c r="O172" s="22">
        <v>0</v>
      </c>
    </row>
    <row r="173" spans="1:15" s="1" customFormat="1" ht="13.5" customHeight="1">
      <c r="A173" s="23"/>
      <c r="B173" s="24" t="s">
        <v>37</v>
      </c>
      <c r="C173" s="16">
        <v>540</v>
      </c>
      <c r="D173" s="25">
        <f>SUM(D168:D172)</f>
        <v>17.35</v>
      </c>
      <c r="E173" s="25">
        <f>SUM(E168:E172)</f>
        <v>23.8</v>
      </c>
      <c r="F173" s="25">
        <f>SUM(F168:F172)</f>
        <v>123.28</v>
      </c>
      <c r="G173" s="25">
        <f>SUM(G168:G172)</f>
        <v>788.9</v>
      </c>
      <c r="H173" s="25"/>
      <c r="I173" s="25">
        <f aca="true" t="shared" si="21" ref="I173:O173">SUM(I168:I172)</f>
        <v>0.2</v>
      </c>
      <c r="J173" s="25">
        <f t="shared" si="21"/>
        <v>2.3</v>
      </c>
      <c r="K173" s="25">
        <f t="shared" si="21"/>
        <v>0.1</v>
      </c>
      <c r="L173" s="25">
        <f t="shared" si="21"/>
        <v>83.46000000000001</v>
      </c>
      <c r="M173" s="25">
        <f t="shared" si="21"/>
        <v>275.97</v>
      </c>
      <c r="N173" s="25">
        <f t="shared" si="21"/>
        <v>333.44</v>
      </c>
      <c r="O173" s="25">
        <f t="shared" si="21"/>
        <v>3.63</v>
      </c>
    </row>
    <row r="174" spans="1:15" s="1" customFormat="1" ht="15.75" customHeight="1">
      <c r="A174" s="23"/>
      <c r="B174" s="16" t="s">
        <v>38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s="1" customFormat="1" ht="26.25" customHeight="1">
      <c r="A175" s="23">
        <v>1</v>
      </c>
      <c r="B175" s="36" t="s">
        <v>61</v>
      </c>
      <c r="C175" s="21">
        <v>100</v>
      </c>
      <c r="D175" s="21">
        <v>0.7</v>
      </c>
      <c r="E175" s="21">
        <v>0.2</v>
      </c>
      <c r="F175" s="21">
        <v>1.7</v>
      </c>
      <c r="G175" s="21">
        <v>10.5</v>
      </c>
      <c r="H175" s="21" t="s">
        <v>40</v>
      </c>
      <c r="I175" s="21">
        <v>0</v>
      </c>
      <c r="J175" s="21">
        <v>3.9</v>
      </c>
      <c r="K175" s="21">
        <v>0</v>
      </c>
      <c r="L175" s="21">
        <v>11.2</v>
      </c>
      <c r="M175" s="21">
        <v>13.6</v>
      </c>
      <c r="N175" s="21">
        <v>24</v>
      </c>
      <c r="O175" s="21">
        <v>0.4</v>
      </c>
    </row>
    <row r="176" spans="1:15" s="1" customFormat="1" ht="13.5" customHeight="1">
      <c r="A176" s="23">
        <v>2</v>
      </c>
      <c r="B176" s="20" t="s">
        <v>41</v>
      </c>
      <c r="C176" s="21" t="s">
        <v>42</v>
      </c>
      <c r="D176" s="22">
        <v>5.6</v>
      </c>
      <c r="E176" s="22">
        <v>5.4</v>
      </c>
      <c r="F176" s="22">
        <v>17.5</v>
      </c>
      <c r="G176" s="22">
        <v>140.7</v>
      </c>
      <c r="H176" s="21" t="s">
        <v>43</v>
      </c>
      <c r="I176" s="22">
        <v>0.2</v>
      </c>
      <c r="J176" s="22">
        <v>9.6</v>
      </c>
      <c r="K176" s="22">
        <v>0.3</v>
      </c>
      <c r="L176" s="22">
        <v>35.6</v>
      </c>
      <c r="M176" s="22">
        <v>48.8</v>
      </c>
      <c r="N176" s="22">
        <v>83.7</v>
      </c>
      <c r="O176" s="22">
        <v>2.1</v>
      </c>
    </row>
    <row r="177" spans="1:15" s="1" customFormat="1" ht="28.5" customHeight="1">
      <c r="A177" s="23">
        <v>3</v>
      </c>
      <c r="B177" s="20" t="s">
        <v>125</v>
      </c>
      <c r="C177" s="21" t="s">
        <v>79</v>
      </c>
      <c r="D177" s="22">
        <v>26.57</v>
      </c>
      <c r="E177" s="22">
        <v>32.12</v>
      </c>
      <c r="F177" s="22">
        <v>4.17</v>
      </c>
      <c r="G177" s="22">
        <v>429.76</v>
      </c>
      <c r="H177" s="21" t="s">
        <v>126</v>
      </c>
      <c r="I177" s="22">
        <v>0.16</v>
      </c>
      <c r="J177" s="22">
        <v>0</v>
      </c>
      <c r="K177" s="22">
        <v>0.08</v>
      </c>
      <c r="L177" s="22">
        <v>41.16</v>
      </c>
      <c r="M177" s="22">
        <v>40.25</v>
      </c>
      <c r="N177" s="22">
        <v>211.2</v>
      </c>
      <c r="O177" s="22">
        <v>2.98</v>
      </c>
    </row>
    <row r="178" spans="1:15" s="1" customFormat="1" ht="13.5" customHeight="1">
      <c r="A178" s="23">
        <v>4</v>
      </c>
      <c r="B178" s="20" t="s">
        <v>47</v>
      </c>
      <c r="C178" s="21">
        <v>180</v>
      </c>
      <c r="D178" s="42">
        <v>7.5</v>
      </c>
      <c r="E178" s="42">
        <v>0.9</v>
      </c>
      <c r="F178" s="42">
        <v>36.8</v>
      </c>
      <c r="G178" s="42">
        <v>176.8</v>
      </c>
      <c r="H178" s="21" t="s">
        <v>48</v>
      </c>
      <c r="I178" s="42">
        <v>0.1</v>
      </c>
      <c r="J178" s="42">
        <v>0</v>
      </c>
      <c r="K178" s="42">
        <v>0</v>
      </c>
      <c r="L178" s="42">
        <v>8.4</v>
      </c>
      <c r="M178" s="42">
        <v>15.2</v>
      </c>
      <c r="N178" s="42">
        <v>45.3</v>
      </c>
      <c r="O178" s="42">
        <v>1</v>
      </c>
    </row>
    <row r="179" spans="1:15" s="1" customFormat="1" ht="13.5" customHeight="1">
      <c r="A179" s="23">
        <v>5</v>
      </c>
      <c r="B179" s="20" t="s">
        <v>106</v>
      </c>
      <c r="C179" s="21" t="s">
        <v>50</v>
      </c>
      <c r="D179" s="22">
        <v>0.1</v>
      </c>
      <c r="E179" s="22">
        <v>0.1</v>
      </c>
      <c r="F179" s="22">
        <v>27.9</v>
      </c>
      <c r="G179" s="22">
        <v>114.6</v>
      </c>
      <c r="H179" s="21" t="s">
        <v>107</v>
      </c>
      <c r="I179" s="22">
        <v>0</v>
      </c>
      <c r="J179" s="22">
        <v>0.9</v>
      </c>
      <c r="K179" s="22">
        <v>0</v>
      </c>
      <c r="L179" s="22">
        <v>5</v>
      </c>
      <c r="M179" s="22">
        <v>14.2</v>
      </c>
      <c r="N179" s="22">
        <v>4.4</v>
      </c>
      <c r="O179" s="22">
        <v>1</v>
      </c>
    </row>
    <row r="180" spans="1:15" s="1" customFormat="1" ht="13.5" customHeight="1">
      <c r="A180" s="23">
        <v>6</v>
      </c>
      <c r="B180" s="20" t="s">
        <v>29</v>
      </c>
      <c r="C180" s="21">
        <v>50</v>
      </c>
      <c r="D180" s="22">
        <v>3.95</v>
      </c>
      <c r="E180" s="22">
        <v>0.5</v>
      </c>
      <c r="F180" s="22">
        <v>24.2</v>
      </c>
      <c r="G180" s="22">
        <v>116.9</v>
      </c>
      <c r="H180" s="21" t="s">
        <v>30</v>
      </c>
      <c r="I180" s="22">
        <v>0.1</v>
      </c>
      <c r="J180" s="22">
        <v>0</v>
      </c>
      <c r="K180" s="22">
        <v>0</v>
      </c>
      <c r="L180" s="22">
        <v>16.5</v>
      </c>
      <c r="M180" s="22">
        <v>11.5</v>
      </c>
      <c r="N180" s="22">
        <v>42</v>
      </c>
      <c r="O180" s="22">
        <v>1</v>
      </c>
    </row>
    <row r="181" spans="1:15" s="1" customFormat="1" ht="13.5" customHeight="1">
      <c r="A181" s="23">
        <v>7</v>
      </c>
      <c r="B181" s="20" t="s">
        <v>31</v>
      </c>
      <c r="C181" s="21">
        <v>50</v>
      </c>
      <c r="D181" s="22">
        <v>4.3</v>
      </c>
      <c r="E181" s="22">
        <v>1.65</v>
      </c>
      <c r="F181" s="22">
        <v>21.25</v>
      </c>
      <c r="G181" s="22">
        <v>129</v>
      </c>
      <c r="H181" s="22"/>
      <c r="I181" s="22">
        <v>0.1</v>
      </c>
      <c r="J181" s="22">
        <v>0</v>
      </c>
      <c r="K181" s="22">
        <v>0</v>
      </c>
      <c r="L181" s="22">
        <v>16.5</v>
      </c>
      <c r="M181" s="22">
        <v>11.5</v>
      </c>
      <c r="N181" s="22">
        <v>42</v>
      </c>
      <c r="O181" s="22">
        <v>1</v>
      </c>
    </row>
    <row r="182" spans="1:15" s="1" customFormat="1" ht="13.5" customHeight="1">
      <c r="A182" s="23"/>
      <c r="B182" s="24" t="s">
        <v>37</v>
      </c>
      <c r="C182" s="16">
        <v>980</v>
      </c>
      <c r="D182" s="43">
        <f>SUM(D175:D181)</f>
        <v>48.72</v>
      </c>
      <c r="E182" s="43">
        <f>SUM(E175:E181)</f>
        <v>40.87</v>
      </c>
      <c r="F182" s="43">
        <f>SUM(F175:F181)</f>
        <v>133.51999999999998</v>
      </c>
      <c r="G182" s="43">
        <f>SUM(G175:G181)</f>
        <v>1118.26</v>
      </c>
      <c r="H182" s="43"/>
      <c r="I182" s="43">
        <f aca="true" t="shared" si="22" ref="I182:O182">SUM(I175:I181)</f>
        <v>0.6599999999999999</v>
      </c>
      <c r="J182" s="43">
        <f t="shared" si="22"/>
        <v>14.4</v>
      </c>
      <c r="K182" s="43">
        <f t="shared" si="22"/>
        <v>0.38</v>
      </c>
      <c r="L182" s="43">
        <f t="shared" si="22"/>
        <v>134.36</v>
      </c>
      <c r="M182" s="43">
        <f t="shared" si="22"/>
        <v>155.05</v>
      </c>
      <c r="N182" s="43">
        <f t="shared" si="22"/>
        <v>452.59999999999997</v>
      </c>
      <c r="O182" s="43">
        <f t="shared" si="22"/>
        <v>9.48</v>
      </c>
    </row>
    <row r="183" spans="1:15" s="1" customFormat="1" ht="13.5" customHeight="1">
      <c r="A183" s="23"/>
      <c r="B183" s="29" t="s">
        <v>52</v>
      </c>
      <c r="C183" s="16">
        <v>1520</v>
      </c>
      <c r="D183" s="43">
        <f>SUM(D182,D173)</f>
        <v>66.07</v>
      </c>
      <c r="E183" s="43">
        <f>SUM(E182,E173)</f>
        <v>64.67</v>
      </c>
      <c r="F183" s="43">
        <f>SUM(F182,F173)</f>
        <v>256.79999999999995</v>
      </c>
      <c r="G183" s="43">
        <f>G182+G173</f>
        <v>1907.1599999999999</v>
      </c>
      <c r="H183" s="43"/>
      <c r="I183" s="43">
        <f aca="true" t="shared" si="23" ref="I183:O183">I182+I173</f>
        <v>0.8599999999999999</v>
      </c>
      <c r="J183" s="43">
        <f t="shared" si="23"/>
        <v>16.7</v>
      </c>
      <c r="K183" s="43">
        <f t="shared" si="23"/>
        <v>0.48</v>
      </c>
      <c r="L183" s="43">
        <f t="shared" si="23"/>
        <v>217.82000000000002</v>
      </c>
      <c r="M183" s="43">
        <f t="shared" si="23"/>
        <v>431.02000000000004</v>
      </c>
      <c r="N183" s="43">
        <f t="shared" si="23"/>
        <v>786.04</v>
      </c>
      <c r="O183" s="43">
        <f t="shared" si="23"/>
        <v>13.11</v>
      </c>
    </row>
    <row r="184" spans="1:15" s="1" customFormat="1" ht="15" customHeight="1">
      <c r="A184" s="23"/>
      <c r="B184" s="16" t="s">
        <v>127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44"/>
    </row>
    <row r="185" spans="1:15" ht="12.75" customHeight="1">
      <c r="A185" s="17" t="s">
        <v>4</v>
      </c>
      <c r="B185" s="16" t="s">
        <v>5</v>
      </c>
      <c r="C185" s="16" t="s">
        <v>6</v>
      </c>
      <c r="D185" s="16" t="s">
        <v>7</v>
      </c>
      <c r="E185" s="16"/>
      <c r="F185" s="16"/>
      <c r="G185" s="16" t="s">
        <v>8</v>
      </c>
      <c r="H185" s="18" t="s">
        <v>9</v>
      </c>
      <c r="I185" s="16" t="s">
        <v>10</v>
      </c>
      <c r="J185" s="16"/>
      <c r="K185" s="16"/>
      <c r="L185" s="16" t="s">
        <v>11</v>
      </c>
      <c r="M185" s="16"/>
      <c r="N185" s="16"/>
      <c r="O185" s="16"/>
    </row>
    <row r="186" spans="1:15" ht="35.25" customHeight="1">
      <c r="A186" s="17"/>
      <c r="B186" s="16"/>
      <c r="C186" s="16"/>
      <c r="D186" s="16" t="s">
        <v>12</v>
      </c>
      <c r="E186" s="16" t="s">
        <v>13</v>
      </c>
      <c r="F186" s="16" t="s">
        <v>14</v>
      </c>
      <c r="G186" s="16"/>
      <c r="H186" s="18"/>
      <c r="I186" s="16" t="s">
        <v>15</v>
      </c>
      <c r="J186" s="16" t="s">
        <v>16</v>
      </c>
      <c r="K186" s="16" t="s">
        <v>17</v>
      </c>
      <c r="L186" s="16" t="s">
        <v>18</v>
      </c>
      <c r="M186" s="16" t="s">
        <v>19</v>
      </c>
      <c r="N186" s="16" t="s">
        <v>20</v>
      </c>
      <c r="O186" s="16" t="s">
        <v>21</v>
      </c>
    </row>
    <row r="187" spans="1:15" s="2" customFormat="1" ht="14.25" customHeight="1">
      <c r="A187" s="19">
        <v>1</v>
      </c>
      <c r="B187" s="16">
        <v>2</v>
      </c>
      <c r="C187" s="16">
        <v>3</v>
      </c>
      <c r="D187" s="16">
        <v>4</v>
      </c>
      <c r="E187" s="19">
        <v>5</v>
      </c>
      <c r="F187" s="16">
        <v>6</v>
      </c>
      <c r="G187" s="19">
        <v>7</v>
      </c>
      <c r="H187" s="16">
        <v>8</v>
      </c>
      <c r="I187" s="16">
        <v>9</v>
      </c>
      <c r="J187" s="16">
        <v>10</v>
      </c>
      <c r="K187" s="19">
        <v>11</v>
      </c>
      <c r="L187" s="16">
        <v>12</v>
      </c>
      <c r="M187" s="19">
        <v>13</v>
      </c>
      <c r="N187" s="16">
        <v>14</v>
      </c>
      <c r="O187" s="16">
        <v>15</v>
      </c>
    </row>
    <row r="188" spans="1:15" s="1" customFormat="1" ht="14.25" customHeight="1">
      <c r="A188" s="23"/>
      <c r="B188" s="16" t="s">
        <v>22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s="1" customFormat="1" ht="26.25" customHeight="1">
      <c r="A189" s="23">
        <v>1</v>
      </c>
      <c r="B189" s="36" t="s">
        <v>61</v>
      </c>
      <c r="C189" s="21">
        <v>100</v>
      </c>
      <c r="D189" s="21">
        <v>0.7</v>
      </c>
      <c r="E189" s="21">
        <v>0.2</v>
      </c>
      <c r="F189" s="21">
        <v>1.7</v>
      </c>
      <c r="G189" s="21">
        <v>10.5</v>
      </c>
      <c r="H189" s="21" t="s">
        <v>40</v>
      </c>
      <c r="I189" s="21">
        <v>0</v>
      </c>
      <c r="J189" s="21">
        <v>3.9</v>
      </c>
      <c r="K189" s="21">
        <v>0</v>
      </c>
      <c r="L189" s="21">
        <v>11.2</v>
      </c>
      <c r="M189" s="21">
        <v>13.6</v>
      </c>
      <c r="N189" s="21">
        <v>24</v>
      </c>
      <c r="O189" s="21">
        <v>0.4</v>
      </c>
    </row>
    <row r="190" spans="1:15" s="1" customFormat="1" ht="34.5" customHeight="1">
      <c r="A190" s="23">
        <v>2</v>
      </c>
      <c r="B190" s="20" t="s">
        <v>44</v>
      </c>
      <c r="C190" s="21" t="s">
        <v>45</v>
      </c>
      <c r="D190" s="22">
        <v>14.1</v>
      </c>
      <c r="E190" s="22">
        <v>18.4</v>
      </c>
      <c r="F190" s="22">
        <v>15.7</v>
      </c>
      <c r="G190" s="22">
        <v>241.7</v>
      </c>
      <c r="H190" s="21" t="s">
        <v>46</v>
      </c>
      <c r="I190" s="22">
        <v>0.1</v>
      </c>
      <c r="J190" s="22">
        <v>1.4</v>
      </c>
      <c r="K190" s="22">
        <v>0.2</v>
      </c>
      <c r="L190" s="22">
        <v>28.4</v>
      </c>
      <c r="M190" s="22">
        <v>9.5</v>
      </c>
      <c r="N190" s="22">
        <v>145.9</v>
      </c>
      <c r="O190" s="22">
        <v>2</v>
      </c>
    </row>
    <row r="191" spans="1:15" s="1" customFormat="1" ht="33" customHeight="1">
      <c r="A191" s="23">
        <v>3</v>
      </c>
      <c r="B191" s="20" t="s">
        <v>81</v>
      </c>
      <c r="C191" s="21">
        <v>180</v>
      </c>
      <c r="D191" s="22">
        <v>10.6</v>
      </c>
      <c r="E191" s="22">
        <v>11.5</v>
      </c>
      <c r="F191" s="22">
        <v>47.8</v>
      </c>
      <c r="G191" s="22">
        <v>336</v>
      </c>
      <c r="H191" s="21" t="s">
        <v>82</v>
      </c>
      <c r="I191" s="22">
        <v>0.2</v>
      </c>
      <c r="J191" s="22">
        <v>0</v>
      </c>
      <c r="K191" s="22">
        <v>0</v>
      </c>
      <c r="L191" s="22">
        <v>168.6</v>
      </c>
      <c r="M191" s="22">
        <v>31.6</v>
      </c>
      <c r="N191" s="22">
        <v>252.4</v>
      </c>
      <c r="O191" s="22">
        <v>5.7</v>
      </c>
    </row>
    <row r="192" spans="1:15" s="1" customFormat="1" ht="13.5" customHeight="1">
      <c r="A192" s="23">
        <v>4</v>
      </c>
      <c r="B192" s="20" t="s">
        <v>49</v>
      </c>
      <c r="C192" s="21">
        <v>200</v>
      </c>
      <c r="D192" s="22">
        <v>0</v>
      </c>
      <c r="E192" s="22">
        <v>0</v>
      </c>
      <c r="F192" s="22">
        <v>19.4</v>
      </c>
      <c r="G192" s="22">
        <v>77.4</v>
      </c>
      <c r="H192" s="21" t="s">
        <v>51</v>
      </c>
      <c r="I192" s="22">
        <v>0</v>
      </c>
      <c r="J192" s="22">
        <v>0</v>
      </c>
      <c r="K192" s="22">
        <v>0</v>
      </c>
      <c r="L192" s="22">
        <v>2</v>
      </c>
      <c r="M192" s="22">
        <v>9.4</v>
      </c>
      <c r="N192" s="22">
        <v>0</v>
      </c>
      <c r="O192" s="22">
        <v>0</v>
      </c>
    </row>
    <row r="193" spans="1:15" s="1" customFormat="1" ht="13.5" customHeight="1">
      <c r="A193" s="23">
        <v>5</v>
      </c>
      <c r="B193" s="20" t="s">
        <v>29</v>
      </c>
      <c r="C193" s="21">
        <v>50</v>
      </c>
      <c r="D193" s="22">
        <v>4</v>
      </c>
      <c r="E193" s="22">
        <v>0.5</v>
      </c>
      <c r="F193" s="22">
        <v>24.2</v>
      </c>
      <c r="G193" s="22">
        <v>116.9</v>
      </c>
      <c r="H193" s="21"/>
      <c r="I193" s="22">
        <v>0.1</v>
      </c>
      <c r="J193" s="22">
        <v>0</v>
      </c>
      <c r="K193" s="22">
        <v>0</v>
      </c>
      <c r="L193" s="22">
        <v>16.5</v>
      </c>
      <c r="M193" s="22">
        <v>11.5</v>
      </c>
      <c r="N193" s="22">
        <v>42</v>
      </c>
      <c r="O193" s="22">
        <v>1</v>
      </c>
    </row>
    <row r="194" spans="1:15" s="1" customFormat="1" ht="13.5" customHeight="1">
      <c r="A194" s="23">
        <v>6</v>
      </c>
      <c r="B194" s="20" t="s">
        <v>31</v>
      </c>
      <c r="C194" s="21">
        <v>50</v>
      </c>
      <c r="D194" s="22">
        <v>4.3</v>
      </c>
      <c r="E194" s="22">
        <v>1.65</v>
      </c>
      <c r="F194" s="22">
        <v>21.25</v>
      </c>
      <c r="G194" s="22">
        <v>129</v>
      </c>
      <c r="H194" s="22"/>
      <c r="I194" s="22">
        <v>0.1</v>
      </c>
      <c r="J194" s="22">
        <v>0</v>
      </c>
      <c r="K194" s="22">
        <v>0</v>
      </c>
      <c r="L194" s="22">
        <v>16.5</v>
      </c>
      <c r="M194" s="22">
        <v>11.5</v>
      </c>
      <c r="N194" s="22">
        <v>42</v>
      </c>
      <c r="O194" s="22">
        <v>1</v>
      </c>
    </row>
    <row r="195" spans="1:15" s="1" customFormat="1" ht="13.5" customHeight="1">
      <c r="A195" s="23" t="s">
        <v>128</v>
      </c>
      <c r="B195" s="24" t="s">
        <v>37</v>
      </c>
      <c r="C195" s="16">
        <v>690</v>
      </c>
      <c r="D195" s="25">
        <f>SUM(D189:D191)</f>
        <v>25.4</v>
      </c>
      <c r="E195" s="25">
        <f>SUM(E189:E191)</f>
        <v>30.099999999999998</v>
      </c>
      <c r="F195" s="25">
        <f>SUM(F189:F191)</f>
        <v>65.19999999999999</v>
      </c>
      <c r="G195" s="25">
        <f>SUM(G189:G191)</f>
        <v>588.2</v>
      </c>
      <c r="H195" s="25"/>
      <c r="I195" s="25">
        <f aca="true" t="shared" si="24" ref="I195:O195">SUM(I189:I191)</f>
        <v>0.30000000000000004</v>
      </c>
      <c r="J195" s="25">
        <f t="shared" si="24"/>
        <v>5.3</v>
      </c>
      <c r="K195" s="25">
        <f t="shared" si="24"/>
        <v>0.2</v>
      </c>
      <c r="L195" s="25">
        <f t="shared" si="24"/>
        <v>208.2</v>
      </c>
      <c r="M195" s="25">
        <f t="shared" si="24"/>
        <v>54.7</v>
      </c>
      <c r="N195" s="25">
        <f t="shared" si="24"/>
        <v>422.3</v>
      </c>
      <c r="O195" s="25">
        <f t="shared" si="24"/>
        <v>8.1</v>
      </c>
    </row>
    <row r="196" spans="1:15" s="1" customFormat="1" ht="13.5" customHeight="1">
      <c r="A196" s="23"/>
      <c r="B196" s="16" t="s">
        <v>38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 s="1" customFormat="1" ht="28.5" customHeight="1">
      <c r="A197" s="23">
        <v>1</v>
      </c>
      <c r="B197" s="26" t="s">
        <v>39</v>
      </c>
      <c r="C197" s="27">
        <v>100</v>
      </c>
      <c r="D197" s="28">
        <v>0.9</v>
      </c>
      <c r="E197" s="28">
        <v>0.1</v>
      </c>
      <c r="F197" s="28">
        <v>1.7</v>
      </c>
      <c r="G197" s="28">
        <v>10</v>
      </c>
      <c r="H197" s="27" t="s">
        <v>40</v>
      </c>
      <c r="I197" s="28">
        <v>0</v>
      </c>
      <c r="J197" s="28">
        <v>7.1</v>
      </c>
      <c r="K197" s="28">
        <v>0</v>
      </c>
      <c r="L197" s="28">
        <v>9.3</v>
      </c>
      <c r="M197" s="28">
        <v>15.3</v>
      </c>
      <c r="N197" s="28">
        <v>28.3</v>
      </c>
      <c r="O197" s="28">
        <v>0.8</v>
      </c>
    </row>
    <row r="198" spans="1:15" s="1" customFormat="1" ht="31.5" customHeight="1">
      <c r="A198" s="23">
        <v>2</v>
      </c>
      <c r="B198" s="26" t="s">
        <v>129</v>
      </c>
      <c r="C198" s="45" t="s">
        <v>63</v>
      </c>
      <c r="D198" s="28">
        <v>1.8</v>
      </c>
      <c r="E198" s="28">
        <v>5</v>
      </c>
      <c r="F198" s="28">
        <v>12.3</v>
      </c>
      <c r="G198" s="28">
        <v>102</v>
      </c>
      <c r="H198" s="45" t="s">
        <v>130</v>
      </c>
      <c r="I198" s="28">
        <v>0</v>
      </c>
      <c r="J198" s="28">
        <v>22.2</v>
      </c>
      <c r="K198" s="28">
        <v>0.2</v>
      </c>
      <c r="L198" s="28">
        <v>27.4</v>
      </c>
      <c r="M198" s="28">
        <v>54.5</v>
      </c>
      <c r="N198" s="28">
        <v>51.8</v>
      </c>
      <c r="O198" s="28">
        <v>1.3</v>
      </c>
    </row>
    <row r="199" spans="1:15" s="1" customFormat="1" ht="29.25" customHeight="1">
      <c r="A199" s="23">
        <v>3</v>
      </c>
      <c r="B199" s="20" t="s">
        <v>131</v>
      </c>
      <c r="C199" s="21" t="s">
        <v>132</v>
      </c>
      <c r="D199" s="22">
        <v>19.5</v>
      </c>
      <c r="E199" s="22">
        <v>9.9</v>
      </c>
      <c r="F199" s="22">
        <v>7.6</v>
      </c>
      <c r="G199" s="22">
        <v>210</v>
      </c>
      <c r="H199" s="21" t="s">
        <v>133</v>
      </c>
      <c r="I199" s="22">
        <v>0.1</v>
      </c>
      <c r="J199" s="22">
        <v>7.5</v>
      </c>
      <c r="K199" s="22">
        <v>0</v>
      </c>
      <c r="L199" s="22">
        <v>97.1</v>
      </c>
      <c r="M199" s="22">
        <v>78.1</v>
      </c>
      <c r="N199" s="22">
        <v>324.4</v>
      </c>
      <c r="O199" s="22">
        <v>1.7</v>
      </c>
    </row>
    <row r="200" spans="1:15" s="1" customFormat="1" ht="17.25" customHeight="1">
      <c r="A200" s="23">
        <v>4</v>
      </c>
      <c r="B200" s="20" t="s">
        <v>104</v>
      </c>
      <c r="C200" s="21">
        <v>180</v>
      </c>
      <c r="D200" s="22">
        <v>3.1</v>
      </c>
      <c r="E200" s="22">
        <v>5.4</v>
      </c>
      <c r="F200" s="22">
        <v>20.3</v>
      </c>
      <c r="G200" s="22">
        <v>141</v>
      </c>
      <c r="H200" s="21" t="s">
        <v>105</v>
      </c>
      <c r="I200" s="22">
        <v>0.1</v>
      </c>
      <c r="J200" s="22">
        <v>5</v>
      </c>
      <c r="K200" s="22">
        <v>0</v>
      </c>
      <c r="L200" s="22">
        <v>29</v>
      </c>
      <c r="M200" s="22">
        <v>47</v>
      </c>
      <c r="N200" s="22">
        <v>85</v>
      </c>
      <c r="O200" s="22">
        <v>1.1</v>
      </c>
    </row>
    <row r="201" spans="1:15" s="1" customFormat="1" ht="27" customHeight="1">
      <c r="A201" s="23">
        <v>5</v>
      </c>
      <c r="B201" s="20" t="s">
        <v>83</v>
      </c>
      <c r="C201" s="21" t="s">
        <v>50</v>
      </c>
      <c r="D201" s="22">
        <v>0.1</v>
      </c>
      <c r="E201" s="22">
        <v>0.1</v>
      </c>
      <c r="F201" s="22">
        <v>25.09</v>
      </c>
      <c r="G201" s="22">
        <v>119.2</v>
      </c>
      <c r="H201" s="21" t="s">
        <v>84</v>
      </c>
      <c r="I201" s="22">
        <v>0</v>
      </c>
      <c r="J201" s="22">
        <v>1.8</v>
      </c>
      <c r="K201" s="22">
        <v>0</v>
      </c>
      <c r="L201" s="22">
        <v>3.6</v>
      </c>
      <c r="M201" s="22">
        <v>11.4</v>
      </c>
      <c r="N201" s="22">
        <v>6.6</v>
      </c>
      <c r="O201" s="22">
        <v>0.5</v>
      </c>
    </row>
    <row r="202" spans="1:15" s="1" customFormat="1" ht="13.5" customHeight="1">
      <c r="A202" s="23">
        <v>6</v>
      </c>
      <c r="B202" s="20" t="s">
        <v>29</v>
      </c>
      <c r="C202" s="21">
        <v>50</v>
      </c>
      <c r="D202" s="22">
        <v>3.95</v>
      </c>
      <c r="E202" s="22">
        <v>0.5</v>
      </c>
      <c r="F202" s="22">
        <v>24.2</v>
      </c>
      <c r="G202" s="22">
        <v>116.9</v>
      </c>
      <c r="H202" s="21" t="s">
        <v>30</v>
      </c>
      <c r="I202" s="22">
        <v>0.1</v>
      </c>
      <c r="J202" s="22">
        <v>0</v>
      </c>
      <c r="K202" s="22">
        <v>0</v>
      </c>
      <c r="L202" s="22">
        <v>16.5</v>
      </c>
      <c r="M202" s="22">
        <v>11.5</v>
      </c>
      <c r="N202" s="22">
        <v>42</v>
      </c>
      <c r="O202" s="22">
        <v>1</v>
      </c>
    </row>
    <row r="203" spans="1:15" s="1" customFormat="1" ht="13.5" customHeight="1">
      <c r="A203" s="23">
        <v>7</v>
      </c>
      <c r="B203" s="20" t="s">
        <v>31</v>
      </c>
      <c r="C203" s="21">
        <v>50</v>
      </c>
      <c r="D203" s="22">
        <v>4.3</v>
      </c>
      <c r="E203" s="22">
        <v>1.65</v>
      </c>
      <c r="F203" s="22">
        <v>21.25</v>
      </c>
      <c r="G203" s="22">
        <v>129</v>
      </c>
      <c r="H203" s="22"/>
      <c r="I203" s="22">
        <v>0.1</v>
      </c>
      <c r="J203" s="22">
        <v>0</v>
      </c>
      <c r="K203" s="22">
        <v>0</v>
      </c>
      <c r="L203" s="22">
        <v>16.5</v>
      </c>
      <c r="M203" s="22">
        <v>11.5</v>
      </c>
      <c r="N203" s="22">
        <v>42</v>
      </c>
      <c r="O203" s="22">
        <v>1</v>
      </c>
    </row>
    <row r="204" spans="1:15" s="1" customFormat="1" ht="13.5" customHeight="1">
      <c r="A204" s="23"/>
      <c r="B204" s="24" t="s">
        <v>37</v>
      </c>
      <c r="C204" s="16">
        <v>1040</v>
      </c>
      <c r="D204" s="25">
        <f>SUM(D197:D203)</f>
        <v>33.65</v>
      </c>
      <c r="E204" s="25">
        <f>SUM(E197:E203)</f>
        <v>22.65</v>
      </c>
      <c r="F204" s="25">
        <f>SUM(F197:F203)</f>
        <v>112.44000000000001</v>
      </c>
      <c r="G204" s="25">
        <f>SUM(G197:G203)</f>
        <v>828.1</v>
      </c>
      <c r="H204" s="25"/>
      <c r="I204" s="25">
        <f aca="true" t="shared" si="25" ref="I204:O204">SUM(I197:I203)</f>
        <v>0.4</v>
      </c>
      <c r="J204" s="25">
        <f t="shared" si="25"/>
        <v>43.599999999999994</v>
      </c>
      <c r="K204" s="25">
        <f t="shared" si="25"/>
        <v>0.2</v>
      </c>
      <c r="L204" s="25">
        <f t="shared" si="25"/>
        <v>199.4</v>
      </c>
      <c r="M204" s="25">
        <f t="shared" si="25"/>
        <v>229.29999999999998</v>
      </c>
      <c r="N204" s="25">
        <f t="shared" si="25"/>
        <v>580.1</v>
      </c>
      <c r="O204" s="25">
        <f t="shared" si="25"/>
        <v>7.4</v>
      </c>
    </row>
    <row r="205" spans="1:15" s="1" customFormat="1" ht="13.5" customHeight="1">
      <c r="A205" s="23"/>
      <c r="B205" s="38" t="s">
        <v>52</v>
      </c>
      <c r="C205" s="39">
        <v>1730</v>
      </c>
      <c r="D205" s="46">
        <f>SUM(D204,D195)</f>
        <v>59.05</v>
      </c>
      <c r="E205" s="46">
        <f>SUM(E204,E195)</f>
        <v>52.75</v>
      </c>
      <c r="F205" s="46">
        <f>SUM(F204,F195)</f>
        <v>177.64</v>
      </c>
      <c r="G205" s="46">
        <f>G204+G195</f>
        <v>1416.3000000000002</v>
      </c>
      <c r="H205" s="46"/>
      <c r="I205" s="46">
        <f aca="true" t="shared" si="26" ref="I205:O205">I204+I195</f>
        <v>0.7000000000000001</v>
      </c>
      <c r="J205" s="46">
        <f t="shared" si="26"/>
        <v>48.89999999999999</v>
      </c>
      <c r="K205" s="46">
        <f t="shared" si="26"/>
        <v>0.4</v>
      </c>
      <c r="L205" s="46">
        <f t="shared" si="26"/>
        <v>407.6</v>
      </c>
      <c r="M205" s="46">
        <f t="shared" si="26"/>
        <v>284</v>
      </c>
      <c r="N205" s="46">
        <f t="shared" si="26"/>
        <v>1002.4000000000001</v>
      </c>
      <c r="O205" s="46">
        <f t="shared" si="26"/>
        <v>15.5</v>
      </c>
    </row>
    <row r="206" spans="1:15" s="1" customFormat="1" ht="15.75" customHeight="1">
      <c r="A206" s="23"/>
      <c r="B206" s="16" t="s">
        <v>134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 ht="12.75" customHeight="1">
      <c r="A207" s="17" t="s">
        <v>4</v>
      </c>
      <c r="B207" s="16" t="s">
        <v>5</v>
      </c>
      <c r="C207" s="16" t="s">
        <v>6</v>
      </c>
      <c r="D207" s="16" t="s">
        <v>7</v>
      </c>
      <c r="E207" s="16"/>
      <c r="F207" s="16"/>
      <c r="G207" s="16" t="s">
        <v>8</v>
      </c>
      <c r="H207" s="18" t="s">
        <v>9</v>
      </c>
      <c r="I207" s="16" t="s">
        <v>10</v>
      </c>
      <c r="J207" s="16"/>
      <c r="K207" s="16"/>
      <c r="L207" s="16" t="s">
        <v>11</v>
      </c>
      <c r="M207" s="16"/>
      <c r="N207" s="16"/>
      <c r="O207" s="16"/>
    </row>
    <row r="208" spans="1:15" ht="35.25" customHeight="1">
      <c r="A208" s="17"/>
      <c r="B208" s="16"/>
      <c r="C208" s="16"/>
      <c r="D208" s="16" t="s">
        <v>12</v>
      </c>
      <c r="E208" s="16" t="s">
        <v>13</v>
      </c>
      <c r="F208" s="16" t="s">
        <v>14</v>
      </c>
      <c r="G208" s="16"/>
      <c r="H208" s="18"/>
      <c r="I208" s="16" t="s">
        <v>15</v>
      </c>
      <c r="J208" s="16" t="s">
        <v>16</v>
      </c>
      <c r="K208" s="16" t="s">
        <v>17</v>
      </c>
      <c r="L208" s="16" t="s">
        <v>18</v>
      </c>
      <c r="M208" s="16" t="s">
        <v>19</v>
      </c>
      <c r="N208" s="16" t="s">
        <v>20</v>
      </c>
      <c r="O208" s="16" t="s">
        <v>21</v>
      </c>
    </row>
    <row r="209" spans="1:15" s="2" customFormat="1" ht="15" customHeight="1">
      <c r="A209" s="19">
        <v>1</v>
      </c>
      <c r="B209" s="16">
        <v>2</v>
      </c>
      <c r="C209" s="16">
        <v>3</v>
      </c>
      <c r="D209" s="16">
        <v>4</v>
      </c>
      <c r="E209" s="19">
        <v>5</v>
      </c>
      <c r="F209" s="16">
        <v>6</v>
      </c>
      <c r="G209" s="19">
        <v>7</v>
      </c>
      <c r="H209" s="16">
        <v>8</v>
      </c>
      <c r="I209" s="16">
        <v>9</v>
      </c>
      <c r="J209" s="16">
        <v>10</v>
      </c>
      <c r="K209" s="19">
        <v>11</v>
      </c>
      <c r="L209" s="16">
        <v>12</v>
      </c>
      <c r="M209" s="19">
        <v>13</v>
      </c>
      <c r="N209" s="16">
        <v>14</v>
      </c>
      <c r="O209" s="16">
        <v>15</v>
      </c>
    </row>
    <row r="210" spans="1:15" s="1" customFormat="1" ht="15.75" customHeight="1">
      <c r="A210" s="23"/>
      <c r="B210" s="16" t="s">
        <v>22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s="1" customFormat="1" ht="30" customHeight="1">
      <c r="A211" s="23">
        <v>1</v>
      </c>
      <c r="B211" s="20" t="s">
        <v>86</v>
      </c>
      <c r="C211" s="21" t="s">
        <v>87</v>
      </c>
      <c r="D211" s="22">
        <v>28.45</v>
      </c>
      <c r="E211" s="22">
        <v>29.6</v>
      </c>
      <c r="F211" s="22">
        <v>98.1</v>
      </c>
      <c r="G211" s="22">
        <v>784.3</v>
      </c>
      <c r="H211" s="21" t="s">
        <v>88</v>
      </c>
      <c r="I211" s="22">
        <v>0.16</v>
      </c>
      <c r="J211" s="22">
        <v>2.4</v>
      </c>
      <c r="K211" s="22">
        <v>0.2</v>
      </c>
      <c r="L211" s="22">
        <v>80.9</v>
      </c>
      <c r="M211" s="22">
        <v>514.5</v>
      </c>
      <c r="N211" s="22">
        <v>527.4</v>
      </c>
      <c r="O211" s="22">
        <v>2</v>
      </c>
    </row>
    <row r="212" spans="1:15" s="1" customFormat="1" ht="13.5" customHeight="1">
      <c r="A212" s="23">
        <v>2</v>
      </c>
      <c r="B212" s="20" t="s">
        <v>59</v>
      </c>
      <c r="C212" s="21" t="s">
        <v>50</v>
      </c>
      <c r="D212" s="22">
        <v>3.3</v>
      </c>
      <c r="E212" s="22">
        <v>2.4</v>
      </c>
      <c r="F212" s="22">
        <v>26.7</v>
      </c>
      <c r="G212" s="22">
        <v>142.2</v>
      </c>
      <c r="H212" s="21" t="s">
        <v>60</v>
      </c>
      <c r="I212" s="22">
        <v>0</v>
      </c>
      <c r="J212" s="22">
        <v>1.3</v>
      </c>
      <c r="K212" s="22">
        <v>0</v>
      </c>
      <c r="L212" s="22">
        <v>21.2</v>
      </c>
      <c r="M212" s="22">
        <v>60.3</v>
      </c>
      <c r="N212" s="22">
        <v>59.6</v>
      </c>
      <c r="O212" s="22">
        <v>0.5</v>
      </c>
    </row>
    <row r="213" spans="1:15" s="1" customFormat="1" ht="13.5" customHeight="1">
      <c r="A213" s="23">
        <v>3</v>
      </c>
      <c r="B213" s="20" t="s">
        <v>29</v>
      </c>
      <c r="C213" s="21">
        <v>50</v>
      </c>
      <c r="D213" s="22">
        <v>3.95</v>
      </c>
      <c r="E213" s="22">
        <v>0.5</v>
      </c>
      <c r="F213" s="22">
        <v>24.2</v>
      </c>
      <c r="G213" s="22">
        <v>116.9</v>
      </c>
      <c r="H213" s="21" t="s">
        <v>30</v>
      </c>
      <c r="I213" s="22">
        <v>0.1</v>
      </c>
      <c r="J213" s="22">
        <v>0</v>
      </c>
      <c r="K213" s="22">
        <v>0</v>
      </c>
      <c r="L213" s="22">
        <v>16.5</v>
      </c>
      <c r="M213" s="22">
        <v>11.5</v>
      </c>
      <c r="N213" s="22">
        <v>42</v>
      </c>
      <c r="O213" s="22">
        <v>1</v>
      </c>
    </row>
    <row r="214" spans="1:15" s="1" customFormat="1" ht="13.5" customHeight="1">
      <c r="A214" s="23">
        <v>4</v>
      </c>
      <c r="B214" s="20" t="s">
        <v>31</v>
      </c>
      <c r="C214" s="21">
        <v>50</v>
      </c>
      <c r="D214" s="22">
        <v>4.3</v>
      </c>
      <c r="E214" s="22">
        <v>1.65</v>
      </c>
      <c r="F214" s="22">
        <v>21.25</v>
      </c>
      <c r="G214" s="22">
        <v>129</v>
      </c>
      <c r="H214" s="22"/>
      <c r="I214" s="22">
        <v>0.1</v>
      </c>
      <c r="J214" s="22">
        <v>0</v>
      </c>
      <c r="K214" s="22">
        <v>0</v>
      </c>
      <c r="L214" s="22">
        <v>16.5</v>
      </c>
      <c r="M214" s="22">
        <v>11.5</v>
      </c>
      <c r="N214" s="22">
        <v>42</v>
      </c>
      <c r="O214" s="22">
        <v>1</v>
      </c>
    </row>
    <row r="215" spans="1:15" s="1" customFormat="1" ht="13.5" customHeight="1">
      <c r="A215" s="23"/>
      <c r="B215" s="24" t="s">
        <v>37</v>
      </c>
      <c r="C215" s="16">
        <v>600</v>
      </c>
      <c r="D215" s="25">
        <f>SUM(D211:D214)</f>
        <v>40</v>
      </c>
      <c r="E215" s="25">
        <f>SUM(E211:E214)</f>
        <v>34.15</v>
      </c>
      <c r="F215" s="25">
        <f>SUM(F211:F214)</f>
        <v>170.25</v>
      </c>
      <c r="G215" s="25">
        <f>SUM(G211:G214)</f>
        <v>1172.4</v>
      </c>
      <c r="H215" s="25"/>
      <c r="I215" s="25">
        <f aca="true" t="shared" si="27" ref="I215:O215">SUM(I211:I214)</f>
        <v>0.36</v>
      </c>
      <c r="J215" s="25">
        <f t="shared" si="27"/>
        <v>3.7</v>
      </c>
      <c r="K215" s="25">
        <f t="shared" si="27"/>
        <v>0.2</v>
      </c>
      <c r="L215" s="25">
        <f t="shared" si="27"/>
        <v>135.10000000000002</v>
      </c>
      <c r="M215" s="25">
        <f t="shared" si="27"/>
        <v>597.8</v>
      </c>
      <c r="N215" s="25">
        <f t="shared" si="27"/>
        <v>671</v>
      </c>
      <c r="O215" s="25">
        <f t="shared" si="27"/>
        <v>4.5</v>
      </c>
    </row>
    <row r="216" spans="1:15" s="1" customFormat="1" ht="12" customHeight="1">
      <c r="A216" s="23"/>
      <c r="B216" s="16" t="s">
        <v>38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s="1" customFormat="1" ht="26.25" customHeight="1">
      <c r="A217" s="23">
        <v>1</v>
      </c>
      <c r="B217" s="36" t="s">
        <v>61</v>
      </c>
      <c r="C217" s="21">
        <v>100</v>
      </c>
      <c r="D217" s="21">
        <v>0.7</v>
      </c>
      <c r="E217" s="21">
        <v>0.2</v>
      </c>
      <c r="F217" s="21">
        <v>1.7</v>
      </c>
      <c r="G217" s="21">
        <v>10.5</v>
      </c>
      <c r="H217" s="21" t="s">
        <v>40</v>
      </c>
      <c r="I217" s="21">
        <v>0</v>
      </c>
      <c r="J217" s="21">
        <v>3.9</v>
      </c>
      <c r="K217" s="21">
        <v>0</v>
      </c>
      <c r="L217" s="21">
        <v>11.2</v>
      </c>
      <c r="M217" s="21">
        <v>13.6</v>
      </c>
      <c r="N217" s="21">
        <v>24</v>
      </c>
      <c r="O217" s="21">
        <v>0.4</v>
      </c>
    </row>
    <row r="218" spans="1:15" s="1" customFormat="1" ht="15" customHeight="1">
      <c r="A218" s="23">
        <v>2</v>
      </c>
      <c r="B218" s="20" t="s">
        <v>135</v>
      </c>
      <c r="C218" s="21">
        <v>250</v>
      </c>
      <c r="D218" s="22">
        <v>5.6</v>
      </c>
      <c r="E218" s="22">
        <v>4.8</v>
      </c>
      <c r="F218" s="22">
        <v>10.2</v>
      </c>
      <c r="G218" s="22">
        <v>115</v>
      </c>
      <c r="H218" s="21" t="s">
        <v>136</v>
      </c>
      <c r="I218" s="22">
        <v>0.1</v>
      </c>
      <c r="J218" s="22">
        <v>0.8</v>
      </c>
      <c r="K218" s="22">
        <v>5.9</v>
      </c>
      <c r="L218" s="22">
        <v>16.8</v>
      </c>
      <c r="M218" s="22">
        <v>23.7</v>
      </c>
      <c r="N218" s="22">
        <v>56.6</v>
      </c>
      <c r="O218" s="22">
        <v>0.6</v>
      </c>
    </row>
    <row r="219" spans="1:15" s="1" customFormat="1" ht="28.5" customHeight="1">
      <c r="A219" s="23">
        <v>3</v>
      </c>
      <c r="B219" s="20" t="s">
        <v>102</v>
      </c>
      <c r="C219" s="21" t="s">
        <v>79</v>
      </c>
      <c r="D219" s="22">
        <v>17.4</v>
      </c>
      <c r="E219" s="22">
        <v>20.8</v>
      </c>
      <c r="F219" s="22">
        <v>18.5</v>
      </c>
      <c r="G219" s="22">
        <v>425.8</v>
      </c>
      <c r="H219" s="21" t="s">
        <v>103</v>
      </c>
      <c r="I219" s="22">
        <v>0.1</v>
      </c>
      <c r="J219" s="22">
        <v>1.62</v>
      </c>
      <c r="K219" s="22">
        <v>0</v>
      </c>
      <c r="L219" s="22">
        <v>15.8</v>
      </c>
      <c r="M219" s="22">
        <v>7.1</v>
      </c>
      <c r="N219" s="22">
        <v>66.7</v>
      </c>
      <c r="O219" s="22">
        <v>1.8</v>
      </c>
    </row>
    <row r="220" spans="1:15" s="1" customFormat="1" ht="21.75" customHeight="1">
      <c r="A220" s="23">
        <v>4</v>
      </c>
      <c r="B220" s="20" t="s">
        <v>47</v>
      </c>
      <c r="C220" s="21">
        <v>180</v>
      </c>
      <c r="D220" s="42">
        <v>7.5</v>
      </c>
      <c r="E220" s="42">
        <v>0.9</v>
      </c>
      <c r="F220" s="42">
        <v>36.8</v>
      </c>
      <c r="G220" s="42">
        <v>176.8</v>
      </c>
      <c r="H220" s="21" t="s">
        <v>48</v>
      </c>
      <c r="I220" s="42">
        <v>0.1</v>
      </c>
      <c r="J220" s="42">
        <v>0</v>
      </c>
      <c r="K220" s="42">
        <v>0</v>
      </c>
      <c r="L220" s="42">
        <v>8.4</v>
      </c>
      <c r="M220" s="42">
        <v>15.2</v>
      </c>
      <c r="N220" s="42">
        <v>45.3</v>
      </c>
      <c r="O220" s="42">
        <v>1</v>
      </c>
    </row>
    <row r="221" spans="1:15" s="1" customFormat="1" ht="13.5" customHeight="1">
      <c r="A221" s="23">
        <v>5</v>
      </c>
      <c r="B221" s="20" t="s">
        <v>49</v>
      </c>
      <c r="C221" s="21" t="s">
        <v>50</v>
      </c>
      <c r="D221" s="22">
        <v>0</v>
      </c>
      <c r="E221" s="22">
        <v>0</v>
      </c>
      <c r="F221" s="22">
        <v>19.4</v>
      </c>
      <c r="G221" s="22">
        <v>77.4</v>
      </c>
      <c r="H221" s="21" t="s">
        <v>51</v>
      </c>
      <c r="I221" s="22">
        <v>0</v>
      </c>
      <c r="J221" s="22">
        <v>0</v>
      </c>
      <c r="K221" s="22">
        <v>0</v>
      </c>
      <c r="L221" s="22">
        <v>2</v>
      </c>
      <c r="M221" s="22">
        <v>9.4</v>
      </c>
      <c r="N221" s="22">
        <v>0</v>
      </c>
      <c r="O221" s="22">
        <v>0</v>
      </c>
    </row>
    <row r="222" spans="1:15" s="1" customFormat="1" ht="13.5" customHeight="1">
      <c r="A222" s="23">
        <v>6</v>
      </c>
      <c r="B222" s="20" t="s">
        <v>29</v>
      </c>
      <c r="C222" s="21">
        <v>50</v>
      </c>
      <c r="D222" s="22">
        <v>3.95</v>
      </c>
      <c r="E222" s="22">
        <v>0.5</v>
      </c>
      <c r="F222" s="22">
        <v>24.2</v>
      </c>
      <c r="G222" s="22">
        <v>116.9</v>
      </c>
      <c r="H222" s="21" t="s">
        <v>30</v>
      </c>
      <c r="I222" s="22">
        <v>0.1</v>
      </c>
      <c r="J222" s="22">
        <v>0</v>
      </c>
      <c r="K222" s="22">
        <v>0</v>
      </c>
      <c r="L222" s="22">
        <v>16.5</v>
      </c>
      <c r="M222" s="22">
        <v>11.5</v>
      </c>
      <c r="N222" s="22">
        <v>42</v>
      </c>
      <c r="O222" s="22">
        <v>1</v>
      </c>
    </row>
    <row r="223" spans="1:15" s="1" customFormat="1" ht="13.5" customHeight="1">
      <c r="A223" s="23">
        <v>7</v>
      </c>
      <c r="B223" s="20" t="s">
        <v>31</v>
      </c>
      <c r="C223" s="21">
        <v>50</v>
      </c>
      <c r="D223" s="22">
        <v>4.3</v>
      </c>
      <c r="E223" s="22">
        <v>1.65</v>
      </c>
      <c r="F223" s="22">
        <v>21.25</v>
      </c>
      <c r="G223" s="22">
        <v>129</v>
      </c>
      <c r="H223" s="22"/>
      <c r="I223" s="22">
        <v>0.1</v>
      </c>
      <c r="J223" s="22">
        <v>0</v>
      </c>
      <c r="K223" s="22">
        <v>0</v>
      </c>
      <c r="L223" s="22">
        <v>16.5</v>
      </c>
      <c r="M223" s="22">
        <v>11.5</v>
      </c>
      <c r="N223" s="22">
        <v>42</v>
      </c>
      <c r="O223" s="22">
        <v>1</v>
      </c>
    </row>
    <row r="224" spans="1:15" s="1" customFormat="1" ht="13.5" customHeight="1">
      <c r="A224" s="23"/>
      <c r="B224" s="24" t="s">
        <v>37</v>
      </c>
      <c r="C224" s="16">
        <v>980</v>
      </c>
      <c r="D224" s="25">
        <f>SUM(D217:D223)</f>
        <v>39.449999999999996</v>
      </c>
      <c r="E224" s="25">
        <f>SUM(E217:E223)</f>
        <v>28.849999999999998</v>
      </c>
      <c r="F224" s="25">
        <f>SUM(F217:F223)</f>
        <v>132.05</v>
      </c>
      <c r="G224" s="25">
        <f>SUM(G217:G223)</f>
        <v>1051.3999999999999</v>
      </c>
      <c r="H224" s="25"/>
      <c r="I224" s="25">
        <f aca="true" t="shared" si="28" ref="I224:O224">SUM(I217:I223)</f>
        <v>0.5</v>
      </c>
      <c r="J224" s="25">
        <f t="shared" si="28"/>
        <v>6.32</v>
      </c>
      <c r="K224" s="25">
        <f t="shared" si="28"/>
        <v>5.9</v>
      </c>
      <c r="L224" s="25">
        <f t="shared" si="28"/>
        <v>87.19999999999999</v>
      </c>
      <c r="M224" s="25">
        <f t="shared" si="28"/>
        <v>92</v>
      </c>
      <c r="N224" s="25">
        <f t="shared" si="28"/>
        <v>276.6</v>
      </c>
      <c r="O224" s="25">
        <f t="shared" si="28"/>
        <v>5.8</v>
      </c>
    </row>
    <row r="225" spans="1:15" s="1" customFormat="1" ht="13.5" customHeight="1">
      <c r="A225" s="23"/>
      <c r="B225" s="38" t="s">
        <v>52</v>
      </c>
      <c r="C225" s="39">
        <v>1580</v>
      </c>
      <c r="D225" s="40">
        <f>D215+D224</f>
        <v>79.44999999999999</v>
      </c>
      <c r="E225" s="40">
        <f>E224+E215</f>
        <v>63</v>
      </c>
      <c r="F225" s="40">
        <f>F224+F215</f>
        <v>302.3</v>
      </c>
      <c r="G225" s="40">
        <f>G224+G215</f>
        <v>2223.8</v>
      </c>
      <c r="H225" s="40"/>
      <c r="I225" s="40">
        <f aca="true" t="shared" si="29" ref="I225:O225">I224+I215</f>
        <v>0.86</v>
      </c>
      <c r="J225" s="40">
        <f t="shared" si="29"/>
        <v>10.02</v>
      </c>
      <c r="K225" s="40">
        <f t="shared" si="29"/>
        <v>6.1000000000000005</v>
      </c>
      <c r="L225" s="40">
        <f t="shared" si="29"/>
        <v>222.3</v>
      </c>
      <c r="M225" s="40">
        <f t="shared" si="29"/>
        <v>689.8</v>
      </c>
      <c r="N225" s="40">
        <f t="shared" si="29"/>
        <v>947.6</v>
      </c>
      <c r="O225" s="40">
        <f t="shared" si="29"/>
        <v>10.3</v>
      </c>
    </row>
    <row r="226" spans="1:15" s="1" customFormat="1" ht="0.75" customHeight="1">
      <c r="A226" s="5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65"/>
    </row>
    <row r="227" spans="1:15" s="1" customFormat="1" ht="0.75" customHeight="1">
      <c r="A227" s="5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66"/>
    </row>
    <row r="228" spans="1:15" s="1" customFormat="1" ht="12.75" customHeight="1">
      <c r="A228" s="5"/>
      <c r="B228" s="48" t="s">
        <v>137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67"/>
      <c r="M228" s="67"/>
      <c r="N228" s="67"/>
      <c r="O228" s="66"/>
    </row>
    <row r="229" spans="1:15" s="1" customFormat="1" ht="13.5" customHeight="1" hidden="1">
      <c r="A229" s="5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67"/>
      <c r="M229" s="67"/>
      <c r="N229" s="67"/>
      <c r="O229" s="66"/>
    </row>
    <row r="230" spans="2:13" ht="15" customHeight="1" hidden="1">
      <c r="B230" s="49"/>
      <c r="M230" s="68"/>
    </row>
    <row r="231" spans="2:15" ht="15" customHeight="1">
      <c r="B231" s="50" t="s">
        <v>138</v>
      </c>
      <c r="C231" s="51" t="s">
        <v>7</v>
      </c>
      <c r="D231" s="52"/>
      <c r="E231" s="53"/>
      <c r="F231" s="54" t="s">
        <v>139</v>
      </c>
      <c r="G231" s="55" t="s">
        <v>10</v>
      </c>
      <c r="H231" s="56"/>
      <c r="I231" s="69"/>
      <c r="J231" s="70" t="s">
        <v>11</v>
      </c>
      <c r="K231" s="71"/>
      <c r="L231" s="71"/>
      <c r="M231" s="72"/>
      <c r="N231" s="73"/>
      <c r="O231" s="68"/>
    </row>
    <row r="232" spans="2:15" ht="18" customHeight="1">
      <c r="B232" s="57"/>
      <c r="C232" s="58" t="s">
        <v>140</v>
      </c>
      <c r="D232" s="58" t="s">
        <v>141</v>
      </c>
      <c r="E232" s="59" t="s">
        <v>142</v>
      </c>
      <c r="F232" s="60"/>
      <c r="G232" s="61"/>
      <c r="H232" s="62"/>
      <c r="I232" s="74"/>
      <c r="J232" s="75"/>
      <c r="K232" s="76"/>
      <c r="L232" s="76"/>
      <c r="M232" s="59"/>
      <c r="N232" s="68"/>
      <c r="O232" s="68"/>
    </row>
    <row r="233" spans="2:14" ht="15" customHeight="1">
      <c r="B233" s="50" t="s">
        <v>143</v>
      </c>
      <c r="C233" s="50">
        <v>603.3</v>
      </c>
      <c r="D233" s="50">
        <v>583.7</v>
      </c>
      <c r="E233" s="50">
        <v>2380.8</v>
      </c>
      <c r="F233" s="50">
        <v>17767.5</v>
      </c>
      <c r="G233" s="58" t="s">
        <v>144</v>
      </c>
      <c r="H233" s="58" t="s">
        <v>145</v>
      </c>
      <c r="I233" s="58" t="s">
        <v>146</v>
      </c>
      <c r="J233" s="58" t="s">
        <v>147</v>
      </c>
      <c r="K233" s="58" t="s">
        <v>148</v>
      </c>
      <c r="L233" s="58" t="s">
        <v>149</v>
      </c>
      <c r="M233" s="58" t="s">
        <v>150</v>
      </c>
      <c r="N233" s="73"/>
    </row>
    <row r="234" spans="2:13" ht="15" customHeight="1">
      <c r="B234" s="57"/>
      <c r="C234" s="57"/>
      <c r="D234" s="57"/>
      <c r="E234" s="57"/>
      <c r="F234" s="57"/>
      <c r="G234" s="57">
        <v>8.7</v>
      </c>
      <c r="H234" s="57">
        <v>1021</v>
      </c>
      <c r="I234" s="57">
        <v>264.3</v>
      </c>
      <c r="J234" s="57">
        <v>2729</v>
      </c>
      <c r="K234" s="57">
        <v>3986.5</v>
      </c>
      <c r="L234" s="57">
        <v>8131.2</v>
      </c>
      <c r="M234" s="57">
        <v>154.4</v>
      </c>
    </row>
    <row r="235" spans="2:13" ht="15" customHeight="1">
      <c r="B235" s="50" t="s">
        <v>151</v>
      </c>
      <c r="C235" s="50">
        <v>60.33</v>
      </c>
      <c r="D235" s="50">
        <v>58.37</v>
      </c>
      <c r="E235" s="50">
        <v>238.08</v>
      </c>
      <c r="F235" s="50">
        <v>1776.75</v>
      </c>
      <c r="G235" s="50">
        <v>0.87</v>
      </c>
      <c r="H235" s="50">
        <v>102.1</v>
      </c>
      <c r="I235" s="50">
        <v>26.43</v>
      </c>
      <c r="J235" s="50">
        <v>272.9</v>
      </c>
      <c r="K235" s="50">
        <v>398.65</v>
      </c>
      <c r="L235" s="50">
        <v>813.12</v>
      </c>
      <c r="M235" s="50">
        <v>15.44</v>
      </c>
    </row>
    <row r="236" spans="2:13" ht="6.75" customHeight="1"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</row>
    <row r="237" spans="2:13" ht="15" customHeight="1" hidden="1">
      <c r="B237" s="63"/>
      <c r="M237" s="68"/>
    </row>
    <row r="238" spans="2:13" ht="15" customHeight="1" hidden="1">
      <c r="B238" s="63"/>
      <c r="M238" s="68"/>
    </row>
    <row r="239" spans="2:13" ht="15" customHeight="1" hidden="1">
      <c r="B239" s="63"/>
      <c r="M239" s="68"/>
    </row>
    <row r="240" spans="2:13" ht="15" customHeight="1" hidden="1">
      <c r="B240" s="63"/>
      <c r="M240" s="68"/>
    </row>
    <row r="241" spans="2:13" ht="15" customHeight="1" hidden="1">
      <c r="B241" s="63"/>
      <c r="M241" s="68"/>
    </row>
    <row r="242" spans="2:13" ht="15" customHeight="1" hidden="1">
      <c r="B242" s="63"/>
      <c r="M242" s="68"/>
    </row>
    <row r="243" spans="2:13" ht="15" customHeight="1" hidden="1">
      <c r="B243" s="63"/>
      <c r="M243" s="68"/>
    </row>
    <row r="244" spans="2:13" ht="15" customHeight="1" hidden="1">
      <c r="B244" s="63"/>
      <c r="M244" s="68"/>
    </row>
    <row r="245" ht="25.5" customHeight="1">
      <c r="B245" s="64" t="s">
        <v>152</v>
      </c>
    </row>
  </sheetData>
  <sheetProtection/>
  <mergeCells count="141">
    <mergeCell ref="H3:L3"/>
    <mergeCell ref="B12:N12"/>
    <mergeCell ref="B13:O13"/>
    <mergeCell ref="B15:O15"/>
    <mergeCell ref="D16:F16"/>
    <mergeCell ref="I16:K16"/>
    <mergeCell ref="L16:O16"/>
    <mergeCell ref="B19:O19"/>
    <mergeCell ref="B27:O27"/>
    <mergeCell ref="B37:O37"/>
    <mergeCell ref="D38:F38"/>
    <mergeCell ref="I38:K38"/>
    <mergeCell ref="L38:O38"/>
    <mergeCell ref="B41:O41"/>
    <mergeCell ref="B48:O48"/>
    <mergeCell ref="B58:O58"/>
    <mergeCell ref="D59:F59"/>
    <mergeCell ref="I59:K59"/>
    <mergeCell ref="L59:O59"/>
    <mergeCell ref="B62:O62"/>
    <mergeCell ref="B69:O69"/>
    <mergeCell ref="B79:O79"/>
    <mergeCell ref="D80:F80"/>
    <mergeCell ref="I80:K80"/>
    <mergeCell ref="L80:O80"/>
    <mergeCell ref="B83:O83"/>
    <mergeCell ref="B89:O89"/>
    <mergeCell ref="B98:O98"/>
    <mergeCell ref="D99:F99"/>
    <mergeCell ref="I99:K99"/>
    <mergeCell ref="L99:O99"/>
    <mergeCell ref="B102:O102"/>
    <mergeCell ref="B109:O109"/>
    <mergeCell ref="B119:O119"/>
    <mergeCell ref="D120:F120"/>
    <mergeCell ref="I120:K120"/>
    <mergeCell ref="L120:O120"/>
    <mergeCell ref="B123:O123"/>
    <mergeCell ref="B131:O131"/>
    <mergeCell ref="B141:O141"/>
    <mergeCell ref="D142:F142"/>
    <mergeCell ref="I142:K142"/>
    <mergeCell ref="L142:O142"/>
    <mergeCell ref="B145:O145"/>
    <mergeCell ref="B153:O153"/>
    <mergeCell ref="B163:O163"/>
    <mergeCell ref="D164:F164"/>
    <mergeCell ref="I164:K164"/>
    <mergeCell ref="L164:O164"/>
    <mergeCell ref="B167:O167"/>
    <mergeCell ref="B174:O174"/>
    <mergeCell ref="B184:N184"/>
    <mergeCell ref="D185:F185"/>
    <mergeCell ref="I185:K185"/>
    <mergeCell ref="L185:O185"/>
    <mergeCell ref="B188:O188"/>
    <mergeCell ref="B196:O196"/>
    <mergeCell ref="B206:O206"/>
    <mergeCell ref="D207:F207"/>
    <mergeCell ref="I207:K207"/>
    <mergeCell ref="L207:O207"/>
    <mergeCell ref="B210:O210"/>
    <mergeCell ref="B216:O216"/>
    <mergeCell ref="B226:N226"/>
    <mergeCell ref="B228:K228"/>
    <mergeCell ref="C231:E231"/>
    <mergeCell ref="A16:A17"/>
    <mergeCell ref="A38:A39"/>
    <mergeCell ref="A59:A60"/>
    <mergeCell ref="A80:A81"/>
    <mergeCell ref="A99:A100"/>
    <mergeCell ref="A120:A121"/>
    <mergeCell ref="A142:A143"/>
    <mergeCell ref="A164:A165"/>
    <mergeCell ref="A185:A186"/>
    <mergeCell ref="A207:A208"/>
    <mergeCell ref="B1:B2"/>
    <mergeCell ref="B16:B17"/>
    <mergeCell ref="B38:B39"/>
    <mergeCell ref="B59:B60"/>
    <mergeCell ref="B80:B81"/>
    <mergeCell ref="B99:B100"/>
    <mergeCell ref="B120:B121"/>
    <mergeCell ref="B142:B143"/>
    <mergeCell ref="B164:B165"/>
    <mergeCell ref="B185:B186"/>
    <mergeCell ref="B207:B208"/>
    <mergeCell ref="B231:B232"/>
    <mergeCell ref="B233:B234"/>
    <mergeCell ref="B235:B236"/>
    <mergeCell ref="C16:C17"/>
    <mergeCell ref="C38:C39"/>
    <mergeCell ref="C59:C60"/>
    <mergeCell ref="C80:C81"/>
    <mergeCell ref="C99:C100"/>
    <mergeCell ref="C120:C121"/>
    <mergeCell ref="C142:C143"/>
    <mergeCell ref="C164:C165"/>
    <mergeCell ref="C185:C186"/>
    <mergeCell ref="C207:C208"/>
    <mergeCell ref="C233:C234"/>
    <mergeCell ref="C235:C236"/>
    <mergeCell ref="D233:D234"/>
    <mergeCell ref="D235:D236"/>
    <mergeCell ref="E233:E234"/>
    <mergeCell ref="E235:E236"/>
    <mergeCell ref="F231:F232"/>
    <mergeCell ref="F233:F234"/>
    <mergeCell ref="F235:F236"/>
    <mergeCell ref="G16:G17"/>
    <mergeCell ref="G38:G39"/>
    <mergeCell ref="G59:G60"/>
    <mergeCell ref="G80:G81"/>
    <mergeCell ref="G99:G100"/>
    <mergeCell ref="G120:G121"/>
    <mergeCell ref="G142:G143"/>
    <mergeCell ref="G164:G165"/>
    <mergeCell ref="G185:G186"/>
    <mergeCell ref="G207:G208"/>
    <mergeCell ref="G235:G236"/>
    <mergeCell ref="H16:H17"/>
    <mergeCell ref="H38:H39"/>
    <mergeCell ref="H59:H60"/>
    <mergeCell ref="H80:H81"/>
    <mergeCell ref="H99:H100"/>
    <mergeCell ref="H120:H121"/>
    <mergeCell ref="H142:H143"/>
    <mergeCell ref="H164:H165"/>
    <mergeCell ref="H185:H186"/>
    <mergeCell ref="H207:H208"/>
    <mergeCell ref="H235:H236"/>
    <mergeCell ref="I235:I236"/>
    <mergeCell ref="J235:J236"/>
    <mergeCell ref="K235:K236"/>
    <mergeCell ref="L235:L236"/>
    <mergeCell ref="M235:M236"/>
    <mergeCell ref="O226:O228"/>
    <mergeCell ref="B10:O11"/>
    <mergeCell ref="I1:L2"/>
    <mergeCell ref="J231:M232"/>
    <mergeCell ref="G231:I232"/>
  </mergeCells>
  <printOptions/>
  <pageMargins left="0.7874015748031497" right="0.3937007874015748" top="0.35433070866141736" bottom="0.35433070866141736" header="0.4330708661417323" footer="0.31496062992125984"/>
  <pageSetup fitToHeight="5" horizontalDpi="600" verticalDpi="600" orientation="landscape" paperSize="9" scale="62"/>
  <rowBreaks count="4" manualBreakCount="4">
    <brk id="57" max="14" man="1"/>
    <brk id="97" max="14" man="1"/>
    <brk id="140" max="14" man="1"/>
    <brk id="1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 Ольга И.</dc:creator>
  <cp:keywords/>
  <dc:description/>
  <cp:lastModifiedBy>Admin</cp:lastModifiedBy>
  <cp:lastPrinted>2023-06-30T13:02:05Z</cp:lastPrinted>
  <dcterms:created xsi:type="dcterms:W3CDTF">2020-08-06T12:03:27Z</dcterms:created>
  <dcterms:modified xsi:type="dcterms:W3CDTF">2023-08-28T06:37:08Z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26DE9B782B14496F9E31568B0386F23E_12</vt:lpwstr>
  </property>
  <property fmtid="{D5CDD505-2E9C-101B-9397-08002B2CF9AE}" pid="4" name="KSOProductBuildV">
    <vt:lpwstr>1049-12.2.0.13193</vt:lpwstr>
  </property>
</Properties>
</file>